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365" windowWidth="14805" windowHeight="3750"/>
  </bookViews>
  <sheets>
    <sheet name="2017" sheetId="1" r:id="rId1"/>
    <sheet name="расчет СМСП" sheetId="2" r:id="rId2"/>
    <sheet name="2016" sheetId="4" r:id="rId3"/>
  </sheets>
  <definedNames>
    <definedName name="_xlnm._FilterDatabase" localSheetId="0" hidden="1">'2017'!#REF!</definedName>
  </definedNames>
  <calcPr calcId="145621" refMode="R1C1"/>
</workbook>
</file>

<file path=xl/calcChain.xml><?xml version="1.0" encoding="utf-8"?>
<calcChain xmlns="http://schemas.openxmlformats.org/spreadsheetml/2006/main">
  <c r="E4" i="2" l="1"/>
  <c r="L132" i="4" l="1"/>
  <c r="L102" i="4"/>
  <c r="D9" i="2" l="1"/>
  <c r="D4" i="2" l="1"/>
  <c r="F4" i="2" s="1"/>
  <c r="G4" i="2" l="1"/>
  <c r="C4" i="2"/>
  <c r="I4" i="2" s="1"/>
  <c r="H4" i="2" l="1"/>
</calcChain>
</file>

<file path=xl/sharedStrings.xml><?xml version="1.0" encoding="utf-8"?>
<sst xmlns="http://schemas.openxmlformats.org/spreadsheetml/2006/main" count="1219" uniqueCount="321">
  <si>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</si>
  <si>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</si>
  <si>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</si>
  <si>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</si>
  <si>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</si>
  <si>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</si>
  <si>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</si>
  <si>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</si>
  <si>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</si>
  <si>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</si>
  <si>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</si>
  <si>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</si>
  <si>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</si>
  <si>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</si>
  <si>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</si>
  <si>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</si>
  <si>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</si>
  <si>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</si>
  <si>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</si>
  <si>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</si>
  <si>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</si>
  <si>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</si>
  <si>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</si>
  <si>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</si>
  <si>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</si>
  <si>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</si>
  <si>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</si>
  <si>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</si>
  <si>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</si>
  <si>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</si>
  <si>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</si>
  <si>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</si>
  <si>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</si>
  <si>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</si>
  <si>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</si>
  <si>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</si>
  <si>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</si>
  <si>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</si>
  <si>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</si>
  <si>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</si>
  <si>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</si>
  <si>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</si>
  <si>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</si>
  <si>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</si>
  <si>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</si>
  <si>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</si>
  <si>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</si>
  <si>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</si>
  <si>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</si>
  <si>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</si>
  <si>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</si>
  <si>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</si>
  <si>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</si>
  <si>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</si>
  <si>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</si>
  <si>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</si>
  <si>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</si>
  <si>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</si>
  <si>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</si>
  <si>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</si>
  <si>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</si>
  <si>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</si>
  <si>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</si>
  <si>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</si>
  <si>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</si>
  <si>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</si>
  <si>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</si>
  <si>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</si>
  <si>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</si>
  <si>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</si>
  <si>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</si>
  <si>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</si>
  <si>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</si>
  <si>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</si>
  <si>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</si>
  <si>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</si>
  <si>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</si>
  <si>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</si>
  <si>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</si>
  <si>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</si>
  <si>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</si>
  <si>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</si>
  <si>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</si>
  <si>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</si>
  <si>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</si>
  <si>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</si>
  <si>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</si>
  <si>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</si>
  <si>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</si>
  <si>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</si>
  <si>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</si>
  <si>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</si>
  <si>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</si>
  <si>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</si>
  <si>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</si>
  <si>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</si>
  <si>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</si>
  <si>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</si>
  <si>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</si>
  <si>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</si>
  <si>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</si>
  <si>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</si>
  <si>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</si>
  <si>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</si>
  <si>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</si>
  <si>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</si>
  <si>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</si>
  <si>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</si>
  <si>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</si>
  <si>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</si>
  <si>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</si>
  <si>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</si>
  <si>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</si>
  <si>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</si>
  <si>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</si>
  <si>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</si>
  <si>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</si>
  <si>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</si>
  <si>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</si>
  <si>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</si>
  <si>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</si>
  <si>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</si>
  <si>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</si>
  <si>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</si>
  <si>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</si>
  <si>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</si>
  <si>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</si>
  <si>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</si>
  <si>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</si>
  <si>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</si>
  <si>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</si>
  <si>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</si>
  <si>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</si>
  <si>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</si>
  <si>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</si>
  <si>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</si>
  <si>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</si>
  <si>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</si>
  <si>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</si>
  <si>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</si>
  <si>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</si>
  <si>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</si>
  <si>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</si>
  <si>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</si>
  <si>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</si>
  <si>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</si>
  <si>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</si>
  <si>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</si>
  <si>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</si>
  <si>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</si>
  <si>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</si>
  <si>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</si>
  <si>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</si>
  <si>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</si>
  <si>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</si>
  <si>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</si>
  <si>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</si>
  <si>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</si>
  <si>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</si>
  <si>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</si>
  <si>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</si>
  <si>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</si>
  <si>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</si>
  <si>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</si>
  <si>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</si>
  <si>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</si>
  <si>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</si>
  <si>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</si>
  <si>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</si>
  <si>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</si>
  <si>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</si>
  <si>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</si>
  <si>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</si>
  <si>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</si>
  <si>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</si>
  <si>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</si>
  <si>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</si>
  <si>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</si>
  <si>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</si>
  <si>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</si>
  <si>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</si>
  <si>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</si>
  <si>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</si>
  <si>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</si>
  <si>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</si>
  <si>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</si>
  <si>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</si>
  <si>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</si>
  <si>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</si>
  <si>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</si>
  <si>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</si>
  <si>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</si>
  <si>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</si>
  <si>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</si>
  <si>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</si>
  <si>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</si>
  <si>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</si>
  <si>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</si>
  <si>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</si>
  <si>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</si>
  <si>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</si>
  <si>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</si>
  <si>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</si>
  <si>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</si>
  <si>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</si>
  <si>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</si>
  <si>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</si>
  <si>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</si>
  <si>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</si>
  <si>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</si>
  <si>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</si>
  <si>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</si>
  <si>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</si>
  <si>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</si>
  <si>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</si>
  <si>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</si>
  <si>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</si>
  <si>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</si>
  <si>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</si>
  <si>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</si>
  <si>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</si>
  <si>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</si>
  <si>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</si>
  <si>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</si>
  <si>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</si>
  <si>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</si>
  <si>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</si>
  <si>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</si>
  <si>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</si>
  <si>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</si>
  <si>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</si>
  <si>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</si>
  <si>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</si>
  <si>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</si>
  <si>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</si>
  <si>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</si>
  <si>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</si>
  <si>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</si>
  <si>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</si>
  <si>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</si>
  <si>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</si>
  <si>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</si>
  <si>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</si>
  <si>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</si>
  <si>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</si>
  <si>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</si>
  <si>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</si>
  <si>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</si>
  <si>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</si>
  <si>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</si>
  <si>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</si>
  <si>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</si>
  <si>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</si>
  <si>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</si>
  <si>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</si>
  <si>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</si>
  <si>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</si>
  <si>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</si>
  <si>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</si>
  <si>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</si>
  <si>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</si>
  <si>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</si>
  <si>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</si>
  <si>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</si>
  <si>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</si>
  <si>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</si>
  <si>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</si>
  <si>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</si>
  <si>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</si>
  <si>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</si>
  <si>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</si>
  <si>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</si>
  <si>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</si>
  <si>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</si>
  <si>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</si>
  <si>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</si>
  <si>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</si>
  <si>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</si>
  <si>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</si>
  <si>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</si>
  <si>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</si>
  <si>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</si>
  <si>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 xml:space="preserve">Код по ОКПД-2 </t>
  </si>
  <si>
    <t>СМСП</t>
  </si>
  <si>
    <t>ИТОГО по ПЗ</t>
  </si>
  <si>
    <t>Разница</t>
  </si>
  <si>
    <t>Исключаются</t>
  </si>
  <si>
    <t>Расчет базы для смп</t>
  </si>
  <si>
    <t>% для ПЗ</t>
  </si>
  <si>
    <t>ОКС</t>
  </si>
  <si>
    <t>26.51.63.120</t>
  </si>
  <si>
    <t>26.51</t>
  </si>
  <si>
    <t>876</t>
  </si>
  <si>
    <t>09.2017</t>
  </si>
  <si>
    <t>12.2017</t>
  </si>
  <si>
    <t>13 отд.</t>
  </si>
  <si>
    <t>10.2017</t>
  </si>
  <si>
    <t>18 отд.</t>
  </si>
  <si>
    <t>13</t>
  </si>
  <si>
    <t>Утверждено Приказом АО "ЦМКБ "Алмаз"</t>
  </si>
  <si>
    <t>Ленинградская обл, Выборг-ский р-н</t>
  </si>
  <si>
    <t>Выполнение работ по проектированию, монтажу и пуско-наладке узла учета ливневых вод на испытательной станции, расположенной по адресу: Ленинградская область, Выборгский район, Приморское городское поселение, пос. Карасёвка</t>
  </si>
  <si>
    <t>Картриджи в ассортименте для оргтехники</t>
  </si>
  <si>
    <t>Конструкторские работы в соответствии с ТЗ</t>
  </si>
  <si>
    <t>Разработка проекта, поставка, монтаж и пуско-наладка оборудования</t>
  </si>
  <si>
    <t>61.90</t>
  </si>
  <si>
    <t>61.90.10.160</t>
  </si>
  <si>
    <t>Услуги по расширению канала связи L2 VPN "точка-точка"</t>
  </si>
  <si>
    <t>расширение 1 канала до 2 со скоростью передачи не менее 30 Мбит/с; симметричная передача данных; высокий уровень безопасности канала связи</t>
  </si>
  <si>
    <t>05.2020</t>
  </si>
  <si>
    <t xml:space="preserve">Поставка комплекта оборудования для организации "виртуального макетирования" </t>
  </si>
  <si>
    <t>в состав комплектв входит: телевизор (не менее 49") c повортно-выдвижным кронштейном -1 шт; ПК  с видеокартой на чипсе  GTX 1050 - 1 шт; очки вирт. реальности - 1 шт.</t>
  </si>
  <si>
    <t>Поставка легкового микроавтобуса</t>
  </si>
  <si>
    <t>Выполнение  работы по теме "Корректировка трехмерной модели и выпуск рабочей конструкторской документации систем энергетическиой установки судна" (тема 519)</t>
  </si>
  <si>
    <t>31 отд.</t>
  </si>
  <si>
    <t>29.10.</t>
  </si>
  <si>
    <t>29.10.23.000</t>
  </si>
  <si>
    <t xml:space="preserve">год выпуска- 2017; на 6 пассажирских мест; двигатель - не менее 4,19 см3, дизель; цвет- черный; дополнительные комплектующие  </t>
  </si>
  <si>
    <t>№  614  от 31.08.2017 г.</t>
  </si>
  <si>
    <t>Изменения в План закупок на  2017  на сентябрь месяц</t>
  </si>
  <si>
    <r>
      <t>Изменения в 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</si>
</sst>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0">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265">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9"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164" fontId="5" fillId="0" borderId="6" xfId="0" applyNumberFormat="1" applyFont="1" applyFill="1" applyBorder="1" applyAlignment="1">
      <alignment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0" xfId="0" applyFont="1" applyBorder="1"/>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43" fontId="0" fillId="0" borderId="0" xfId="3" applyFont="1"/>
    <xf numFmtId="0" fontId="11" fillId="0" borderId="0" xfId="0" applyFont="1" applyAlignment="1"/>
    <xf numFmtId="0" fontId="5" fillId="0" borderId="0" xfId="0" applyFont="1" applyFill="1" applyAlignment="1">
      <alignment horizont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0" fontId="6" fillId="0" borderId="0" xfId="0" applyFont="1" applyFill="1" applyBorder="1"/>
    <xf numFmtId="0" fontId="11" fillId="0" borderId="0" xfId="0" applyFont="1" applyAlignment="1">
      <alignment horizontal="center" vertical="center"/>
    </xf>
    <xf numFmtId="0" fontId="9"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0"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164" fontId="6" fillId="0" borderId="6" xfId="0" applyNumberFormat="1" applyFont="1" applyFill="1" applyBorder="1" applyAlignment="1">
      <alignment vertical="center"/>
    </xf>
    <xf numFmtId="49" fontId="6" fillId="0" borderId="8" xfId="0" applyNumberFormat="1" applyFont="1" applyFill="1" applyBorder="1" applyAlignment="1">
      <alignment horizontal="center" vertical="center" wrapText="1"/>
    </xf>
    <xf numFmtId="43" fontId="11"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xf>
    <xf numFmtId="43" fontId="6" fillId="0" borderId="0" xfId="0" applyNumberFormat="1" applyFont="1" applyFill="1" applyBorder="1" applyAlignment="1">
      <alignment horizontal="center" vertical="center"/>
    </xf>
    <xf numFmtId="0" fontId="11" fillId="0" borderId="6" xfId="0" applyFont="1" applyFill="1" applyBorder="1" applyAlignment="1">
      <alignment horizontal="center" vertical="center"/>
    </xf>
    <xf numFmtId="4" fontId="11"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4" fontId="18" fillId="0"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0" fontId="0" fillId="2" borderId="4" xfId="0" applyFill="1" applyBorder="1" applyAlignment="1">
      <alignment horizontal="center" vertical="center"/>
    </xf>
    <xf numFmtId="0" fontId="29" fillId="0" borderId="1" xfId="0" applyFont="1" applyBorder="1"/>
    <xf numFmtId="0" fontId="29" fillId="0" borderId="2" xfId="0" applyFont="1" applyBorder="1"/>
    <xf numFmtId="0" fontId="11" fillId="0" borderId="1" xfId="0" applyFont="1" applyBorder="1"/>
    <xf numFmtId="0" fontId="0" fillId="0" borderId="4" xfId="0" applyBorder="1" applyAlignment="1">
      <alignment horizontal="center" vertical="center"/>
    </xf>
    <xf numFmtId="0" fontId="11" fillId="2" borderId="2" xfId="0" applyFont="1" applyFill="1" applyBorder="1" applyAlignment="1">
      <alignment horizontal="center"/>
    </xf>
    <xf numFmtId="0" fontId="0" fillId="0" borderId="4" xfId="0" applyBorder="1" applyAlignment="1">
      <alignment horizontal="center"/>
    </xf>
    <xf numFmtId="0" fontId="5" fillId="0" borderId="0" xfId="0" applyFont="1" applyFill="1" applyAlignment="1">
      <alignment horizontal="center" wrapText="1"/>
    </xf>
    <xf numFmtId="0" fontId="29" fillId="2" borderId="2" xfId="0" applyFont="1" applyFill="1" applyBorder="1" applyAlignment="1">
      <alignment horizontal="center" vertical="center"/>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6" fillId="0" borderId="0" xfId="0" applyFont="1" applyAlignment="1">
      <alignment horizontal="left" vertical="center"/>
    </xf>
    <xf numFmtId="0" fontId="12" fillId="0" borderId="1" xfId="0" applyFont="1" applyBorder="1"/>
    <xf numFmtId="0" fontId="12" fillId="0" borderId="2" xfId="0" applyFont="1" applyBorder="1"/>
    <xf numFmtId="0" fontId="12" fillId="0" borderId="1" xfId="0" applyFont="1" applyBorder="1" applyAlignment="1">
      <alignment horizontal="center" vertical="center"/>
    </xf>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zoomScaleNormal="100" zoomScaleSheetLayoutView="100" workbookViewId="0">
      <selection activeCell="X5" sqref="X5"/>
    </sheetView>
  </sheetViews>
  <sheetFormatPr defaultColWidth="8.85546875" defaultRowHeight="12.75"/>
  <cols>
    <col min="1" max="1" width="4.85546875" style="147" customWidth="1"/>
    <col min="2" max="2" width="5.140625" style="147" customWidth="1"/>
    <col min="3" max="3" width="11.7109375" style="148" customWidth="1"/>
    <col min="4" max="4" width="9.7109375" style="148" customWidth="1"/>
    <col min="5" max="5" width="25" style="147" customWidth="1"/>
    <col min="6" max="6" width="22.28515625" style="147" customWidth="1"/>
    <col min="7" max="7" width="8.85546875" style="147"/>
    <col min="8" max="8" width="8.28515625" style="147" customWidth="1"/>
    <col min="9" max="9" width="8.5703125" style="147" customWidth="1"/>
    <col min="10" max="10" width="13.85546875" style="147" customWidth="1"/>
    <col min="11" max="11" width="8.7109375" style="147" customWidth="1"/>
    <col min="12" max="12" width="15.7109375" style="147" customWidth="1"/>
    <col min="13" max="13" width="10.140625" style="148" customWidth="1"/>
    <col min="14" max="14" width="12.42578125" style="148" customWidth="1"/>
    <col min="15" max="15" width="7.7109375" style="147" customWidth="1"/>
    <col min="16" max="16" width="7" style="147" customWidth="1"/>
    <col min="17" max="17" width="10.28515625" style="167" customWidth="1"/>
    <col min="18" max="18" width="9" style="167" customWidth="1"/>
    <col min="19" max="19" width="16" style="147" hidden="1" customWidth="1"/>
    <col min="20" max="20" width="0.140625" style="147" hidden="1" customWidth="1"/>
    <col min="21" max="21" width="0.42578125" style="147" hidden="1" customWidth="1"/>
    <col min="22" max="22" width="8.85546875" style="147" hidden="1" customWidth="1"/>
    <col min="23" max="23" width="17.140625" style="147" customWidth="1"/>
    <col min="24" max="24" width="10.5703125" style="147" customWidth="1"/>
    <col min="25" max="25" width="8.85546875" style="147"/>
    <col min="26" max="26" width="9.85546875" style="147" customWidth="1"/>
    <col min="27" max="16384" width="8.85546875" style="147"/>
  </cols>
  <sheetData>
    <row r="1" spans="2:23">
      <c r="M1" s="170" t="s">
        <v>164</v>
      </c>
      <c r="N1" s="170"/>
      <c r="O1" s="170"/>
      <c r="P1" s="3"/>
      <c r="Q1" s="164"/>
      <c r="R1" s="164"/>
    </row>
    <row r="2" spans="2:23">
      <c r="L2" s="225" t="s">
        <v>299</v>
      </c>
      <c r="M2" s="225"/>
      <c r="N2" s="225"/>
      <c r="O2" s="225"/>
      <c r="P2" s="225"/>
      <c r="Q2" s="225"/>
      <c r="R2" s="225"/>
    </row>
    <row r="3" spans="2:23">
      <c r="L3" s="225"/>
      <c r="M3" s="225"/>
      <c r="N3" s="225"/>
      <c r="O3" s="225"/>
      <c r="P3" s="225"/>
      <c r="Q3" s="225"/>
      <c r="R3" s="225"/>
    </row>
    <row r="4" spans="2:23" ht="25.5" customHeight="1">
      <c r="L4" s="225" t="s">
        <v>318</v>
      </c>
      <c r="M4" s="225"/>
      <c r="N4" s="225"/>
      <c r="O4" s="225"/>
      <c r="P4" s="225"/>
      <c r="Q4" s="225"/>
      <c r="R4" s="165"/>
    </row>
    <row r="5" spans="2:23" ht="25.5" customHeight="1">
      <c r="L5" s="171"/>
      <c r="M5" s="171"/>
      <c r="N5" s="171"/>
      <c r="O5" s="171"/>
      <c r="P5" s="171"/>
      <c r="Q5" s="171"/>
      <c r="R5" s="165"/>
    </row>
    <row r="6" spans="2:23">
      <c r="E6" s="232" t="s">
        <v>320</v>
      </c>
      <c r="F6" s="233"/>
      <c r="G6" s="233"/>
      <c r="H6" s="233"/>
      <c r="I6" s="233"/>
      <c r="J6" s="233"/>
      <c r="K6" s="233"/>
      <c r="L6" s="233"/>
      <c r="M6" s="233"/>
      <c r="N6" s="233"/>
      <c r="P6" s="3"/>
      <c r="Q6" s="166"/>
      <c r="R6" s="166"/>
      <c r="S6" s="153"/>
      <c r="T6" s="153"/>
      <c r="U6" s="153"/>
      <c r="V6" s="153"/>
      <c r="W6" s="153"/>
    </row>
    <row r="7" spans="2:23">
      <c r="E7" s="185"/>
      <c r="F7" s="186"/>
      <c r="G7" s="186"/>
      <c r="H7" s="186"/>
      <c r="I7" s="186"/>
      <c r="J7" s="186"/>
      <c r="K7" s="186"/>
      <c r="L7" s="186"/>
      <c r="M7" s="186"/>
      <c r="N7" s="186"/>
      <c r="O7" s="153"/>
      <c r="P7" s="187"/>
      <c r="Q7" s="166"/>
      <c r="R7" s="166"/>
      <c r="S7" s="153"/>
      <c r="T7" s="153"/>
      <c r="U7" s="153"/>
      <c r="V7" s="153"/>
      <c r="W7" s="153"/>
    </row>
    <row r="8" spans="2:23" ht="15">
      <c r="B8" s="219" t="s">
        <v>34</v>
      </c>
      <c r="C8" s="219"/>
      <c r="D8" s="219"/>
      <c r="E8" s="219"/>
      <c r="F8" s="220"/>
      <c r="G8" s="227" t="s">
        <v>48</v>
      </c>
      <c r="H8" s="228"/>
      <c r="I8" s="228"/>
      <c r="J8" s="228"/>
      <c r="K8" s="228"/>
      <c r="L8" s="228"/>
      <c r="M8" s="228"/>
      <c r="N8" s="228"/>
      <c r="O8" s="228"/>
      <c r="P8" s="228"/>
      <c r="Q8" s="226"/>
      <c r="R8" s="222"/>
      <c r="S8" s="153"/>
      <c r="T8" s="153"/>
      <c r="U8" s="153"/>
      <c r="V8" s="153"/>
      <c r="W8" s="153"/>
    </row>
    <row r="9" spans="2:23" ht="15">
      <c r="B9" s="221" t="s">
        <v>35</v>
      </c>
      <c r="C9" s="221"/>
      <c r="D9" s="221"/>
      <c r="E9" s="221"/>
      <c r="F9" s="221"/>
      <c r="G9" s="229" t="s">
        <v>41</v>
      </c>
      <c r="H9" s="228"/>
      <c r="I9" s="228"/>
      <c r="J9" s="228"/>
      <c r="K9" s="228"/>
      <c r="L9" s="228"/>
      <c r="M9" s="228"/>
      <c r="N9" s="228"/>
      <c r="O9" s="228"/>
      <c r="P9" s="228"/>
      <c r="Q9" s="217"/>
      <c r="R9" s="222"/>
      <c r="S9" s="153"/>
      <c r="T9" s="153"/>
      <c r="U9" s="153"/>
      <c r="V9" s="153"/>
      <c r="W9" s="153"/>
    </row>
    <row r="10" spans="2:23" ht="15">
      <c r="B10" s="221" t="s">
        <v>36</v>
      </c>
      <c r="C10" s="221"/>
      <c r="D10" s="221"/>
      <c r="E10" s="221"/>
      <c r="F10" s="221"/>
      <c r="G10" s="229" t="s">
        <v>42</v>
      </c>
      <c r="H10" s="228"/>
      <c r="I10" s="228"/>
      <c r="J10" s="228"/>
      <c r="K10" s="228"/>
      <c r="L10" s="228"/>
      <c r="M10" s="228"/>
      <c r="N10" s="228"/>
      <c r="O10" s="228"/>
      <c r="P10" s="228"/>
      <c r="Q10" s="217"/>
      <c r="R10" s="222"/>
      <c r="S10" s="153"/>
      <c r="T10" s="153"/>
      <c r="U10" s="153"/>
      <c r="V10" s="153"/>
      <c r="W10" s="153"/>
    </row>
    <row r="11" spans="2:23" ht="15">
      <c r="B11" s="221" t="s">
        <v>37</v>
      </c>
      <c r="C11" s="221"/>
      <c r="D11" s="221"/>
      <c r="E11" s="221"/>
      <c r="F11" s="221"/>
      <c r="G11" s="229" t="s">
        <v>47</v>
      </c>
      <c r="H11" s="228"/>
      <c r="I11" s="228"/>
      <c r="J11" s="228"/>
      <c r="K11" s="228"/>
      <c r="L11" s="228"/>
      <c r="M11" s="228"/>
      <c r="N11" s="228"/>
      <c r="O11" s="228"/>
      <c r="P11" s="228"/>
      <c r="Q11" s="217"/>
      <c r="R11" s="222"/>
      <c r="S11" s="153"/>
      <c r="T11" s="153"/>
      <c r="U11" s="153"/>
      <c r="V11" s="153"/>
      <c r="W11" s="153"/>
    </row>
    <row r="12" spans="2:23" ht="15">
      <c r="B12" s="221" t="s">
        <v>38</v>
      </c>
      <c r="C12" s="221"/>
      <c r="D12" s="221"/>
      <c r="E12" s="221"/>
      <c r="F12" s="221"/>
      <c r="G12" s="229">
        <v>7810537558</v>
      </c>
      <c r="H12" s="228"/>
      <c r="I12" s="228"/>
      <c r="J12" s="228"/>
      <c r="K12" s="228"/>
      <c r="L12" s="228"/>
      <c r="M12" s="228"/>
      <c r="N12" s="228"/>
      <c r="O12" s="228"/>
      <c r="P12" s="228"/>
      <c r="Q12" s="217"/>
      <c r="R12" s="222"/>
      <c r="S12" s="153"/>
      <c r="T12" s="153"/>
      <c r="U12" s="153"/>
      <c r="V12" s="153"/>
      <c r="W12" s="153"/>
    </row>
    <row r="13" spans="2:23" ht="15">
      <c r="B13" s="221" t="s">
        <v>39</v>
      </c>
      <c r="C13" s="221"/>
      <c r="D13" s="221"/>
      <c r="E13" s="221"/>
      <c r="F13" s="221"/>
      <c r="G13" s="229">
        <v>781001001</v>
      </c>
      <c r="H13" s="228"/>
      <c r="I13" s="228"/>
      <c r="J13" s="228"/>
      <c r="K13" s="228"/>
      <c r="L13" s="228"/>
      <c r="M13" s="228"/>
      <c r="N13" s="228"/>
      <c r="O13" s="228"/>
      <c r="P13" s="228"/>
      <c r="Q13" s="217"/>
      <c r="R13" s="222"/>
      <c r="S13" s="153"/>
      <c r="T13" s="153"/>
      <c r="U13" s="153"/>
      <c r="V13" s="153"/>
      <c r="W13" s="153"/>
    </row>
    <row r="14" spans="2:23" ht="15">
      <c r="B14" s="221" t="s">
        <v>40</v>
      </c>
      <c r="C14" s="221"/>
      <c r="D14" s="221"/>
      <c r="E14" s="221"/>
      <c r="F14" s="221"/>
      <c r="G14" s="230">
        <v>40284564000</v>
      </c>
      <c r="H14" s="231"/>
      <c r="I14" s="231"/>
      <c r="J14" s="231"/>
      <c r="K14" s="231"/>
      <c r="L14" s="231"/>
      <c r="M14" s="231"/>
      <c r="N14" s="231"/>
      <c r="O14" s="231"/>
      <c r="P14" s="231"/>
      <c r="Q14" s="223"/>
      <c r="R14" s="224"/>
      <c r="S14" s="153"/>
      <c r="T14" s="153"/>
      <c r="U14" s="153"/>
      <c r="V14" s="153"/>
      <c r="W14" s="153"/>
    </row>
    <row r="15" spans="2:23" ht="15">
      <c r="B15" s="161"/>
      <c r="C15" s="162"/>
      <c r="D15" s="162"/>
      <c r="E15" s="162"/>
      <c r="F15" s="162"/>
      <c r="G15" s="162"/>
      <c r="H15" s="162"/>
      <c r="I15" s="162"/>
      <c r="J15" s="162"/>
      <c r="K15" s="162"/>
      <c r="L15" s="162"/>
      <c r="M15" s="162"/>
      <c r="N15" s="162"/>
      <c r="O15" s="162"/>
      <c r="P15" s="126" t="s">
        <v>54</v>
      </c>
      <c r="Q15" s="217"/>
      <c r="R15" s="218"/>
    </row>
    <row r="16" spans="2:23">
      <c r="B16" s="214" t="s">
        <v>63</v>
      </c>
      <c r="C16" s="234" t="s">
        <v>145</v>
      </c>
      <c r="D16" s="234" t="s">
        <v>282</v>
      </c>
      <c r="E16" s="214" t="s">
        <v>0</v>
      </c>
      <c r="F16" s="214"/>
      <c r="G16" s="214"/>
      <c r="H16" s="214"/>
      <c r="I16" s="214"/>
      <c r="J16" s="214"/>
      <c r="K16" s="214"/>
      <c r="L16" s="214"/>
      <c r="M16" s="214"/>
      <c r="N16" s="214"/>
      <c r="O16" s="214" t="s">
        <v>1</v>
      </c>
      <c r="P16" s="214" t="s">
        <v>15</v>
      </c>
      <c r="Q16" s="215" t="s">
        <v>149</v>
      </c>
      <c r="R16" s="212" t="s">
        <v>50</v>
      </c>
      <c r="S16" s="149"/>
    </row>
    <row r="17" spans="1:26" ht="48" customHeight="1">
      <c r="B17" s="214"/>
      <c r="C17" s="234"/>
      <c r="D17" s="234"/>
      <c r="E17" s="214" t="s">
        <v>16</v>
      </c>
      <c r="F17" s="214" t="s">
        <v>17</v>
      </c>
      <c r="G17" s="235" t="s">
        <v>18</v>
      </c>
      <c r="H17" s="235"/>
      <c r="I17" s="235" t="s">
        <v>56</v>
      </c>
      <c r="J17" s="214" t="s">
        <v>19</v>
      </c>
      <c r="K17" s="214"/>
      <c r="L17" s="214" t="s">
        <v>104</v>
      </c>
      <c r="M17" s="214" t="s">
        <v>23</v>
      </c>
      <c r="N17" s="214"/>
      <c r="O17" s="214"/>
      <c r="P17" s="214"/>
      <c r="Q17" s="215"/>
      <c r="R17" s="212"/>
      <c r="S17" s="149"/>
    </row>
    <row r="18" spans="1:26" ht="147.75" customHeight="1">
      <c r="B18" s="214"/>
      <c r="C18" s="234"/>
      <c r="D18" s="234"/>
      <c r="E18" s="214"/>
      <c r="F18" s="214"/>
      <c r="G18" s="125" t="s">
        <v>2</v>
      </c>
      <c r="H18" s="125" t="s">
        <v>20</v>
      </c>
      <c r="I18" s="235"/>
      <c r="J18" s="124" t="s">
        <v>21</v>
      </c>
      <c r="K18" s="124" t="s">
        <v>22</v>
      </c>
      <c r="L18" s="214"/>
      <c r="M18" s="123" t="s">
        <v>24</v>
      </c>
      <c r="N18" s="123" t="s">
        <v>26</v>
      </c>
      <c r="O18" s="214"/>
      <c r="P18" s="214"/>
      <c r="Q18" s="216"/>
      <c r="R18" s="213"/>
      <c r="S18" s="150"/>
      <c r="T18" s="149"/>
      <c r="U18" s="149"/>
      <c r="V18" s="149"/>
      <c r="W18" s="149"/>
      <c r="X18" s="149"/>
    </row>
    <row r="19" spans="1:26">
      <c r="B19" s="124">
        <v>1</v>
      </c>
      <c r="C19" s="123">
        <v>2</v>
      </c>
      <c r="D19" s="123">
        <v>3</v>
      </c>
      <c r="E19" s="58">
        <v>4</v>
      </c>
      <c r="F19" s="58">
        <v>5</v>
      </c>
      <c r="G19" s="58">
        <v>6</v>
      </c>
      <c r="H19" s="58">
        <v>7</v>
      </c>
      <c r="I19" s="58">
        <v>8</v>
      </c>
      <c r="J19" s="124">
        <v>9</v>
      </c>
      <c r="K19" s="124">
        <v>10</v>
      </c>
      <c r="L19" s="124">
        <v>11</v>
      </c>
      <c r="M19" s="123">
        <v>12</v>
      </c>
      <c r="N19" s="123" t="s">
        <v>298</v>
      </c>
      <c r="O19" s="124">
        <v>14</v>
      </c>
      <c r="P19" s="163">
        <v>15</v>
      </c>
      <c r="Q19" s="12">
        <v>16</v>
      </c>
      <c r="R19" s="12">
        <v>17</v>
      </c>
      <c r="S19" s="149"/>
      <c r="T19" s="149"/>
      <c r="U19" s="149"/>
      <c r="V19" s="149"/>
      <c r="W19" s="149"/>
      <c r="X19" s="149"/>
    </row>
    <row r="20" spans="1:26" ht="31.5" customHeight="1">
      <c r="B20" s="158"/>
      <c r="C20" s="61"/>
      <c r="D20" s="172"/>
      <c r="E20" s="78"/>
      <c r="F20" s="173" t="s">
        <v>45</v>
      </c>
      <c r="G20" s="174"/>
      <c r="H20" s="175"/>
      <c r="I20" s="176"/>
      <c r="J20" s="176"/>
      <c r="K20" s="31"/>
      <c r="L20" s="6"/>
      <c r="M20" s="61"/>
      <c r="N20" s="61"/>
      <c r="O20" s="158"/>
      <c r="P20" s="63"/>
      <c r="Q20" s="158"/>
      <c r="R20" s="177"/>
      <c r="S20" s="168"/>
      <c r="T20" s="149"/>
      <c r="U20" s="149"/>
      <c r="V20" s="149"/>
      <c r="W20" s="208"/>
      <c r="X20" s="168"/>
      <c r="Y20" s="153"/>
    </row>
    <row r="21" spans="1:26" ht="135" customHeight="1">
      <c r="B21" s="158">
        <v>5</v>
      </c>
      <c r="C21" s="61" t="s">
        <v>291</v>
      </c>
      <c r="D21" s="61" t="s">
        <v>290</v>
      </c>
      <c r="E21" s="158" t="s">
        <v>301</v>
      </c>
      <c r="F21" s="158" t="s">
        <v>304</v>
      </c>
      <c r="G21" s="61" t="s">
        <v>292</v>
      </c>
      <c r="H21" s="158" t="s">
        <v>14</v>
      </c>
      <c r="I21" s="158">
        <v>1</v>
      </c>
      <c r="J21" s="30">
        <v>4121500000</v>
      </c>
      <c r="K21" s="158" t="s">
        <v>300</v>
      </c>
      <c r="L21" s="6">
        <v>1157532</v>
      </c>
      <c r="M21" s="180" t="s">
        <v>293</v>
      </c>
      <c r="N21" s="61" t="s">
        <v>294</v>
      </c>
      <c r="O21" s="158" t="s">
        <v>7</v>
      </c>
      <c r="P21" s="158" t="s">
        <v>5</v>
      </c>
      <c r="Q21" s="158"/>
      <c r="R21" s="158" t="s">
        <v>289</v>
      </c>
      <c r="S21" s="151"/>
      <c r="T21" s="149"/>
      <c r="U21" s="149"/>
      <c r="V21" s="149"/>
      <c r="W21" s="209"/>
      <c r="X21" s="168"/>
      <c r="Y21" s="153"/>
    </row>
    <row r="22" spans="1:26">
      <c r="B22" s="158"/>
      <c r="C22" s="61"/>
      <c r="D22" s="61"/>
      <c r="E22" s="158"/>
      <c r="F22" s="158"/>
      <c r="G22" s="61"/>
      <c r="H22" s="158"/>
      <c r="I22" s="158"/>
      <c r="J22" s="30"/>
      <c r="K22" s="158"/>
      <c r="L22" s="6"/>
      <c r="M22" s="61"/>
      <c r="N22" s="61"/>
      <c r="O22" s="158"/>
      <c r="P22" s="158"/>
      <c r="Q22" s="158"/>
      <c r="R22" s="158"/>
      <c r="S22" s="151"/>
      <c r="T22" s="149"/>
      <c r="U22" s="149"/>
      <c r="V22" s="149"/>
      <c r="W22" s="209"/>
      <c r="X22" s="168"/>
      <c r="Y22" s="153"/>
    </row>
    <row r="23" spans="1:26" ht="86.25" customHeight="1">
      <c r="B23" s="31">
        <v>58</v>
      </c>
      <c r="C23" s="202" t="s">
        <v>315</v>
      </c>
      <c r="D23" s="31" t="s">
        <v>316</v>
      </c>
      <c r="E23" s="31" t="s">
        <v>312</v>
      </c>
      <c r="F23" s="39" t="s">
        <v>317</v>
      </c>
      <c r="G23" s="31">
        <v>796</v>
      </c>
      <c r="H23" s="31" t="s">
        <v>6</v>
      </c>
      <c r="I23" s="31">
        <v>1</v>
      </c>
      <c r="J23" s="77">
        <v>42840000000</v>
      </c>
      <c r="K23" s="31" t="s">
        <v>3</v>
      </c>
      <c r="L23" s="55">
        <v>3776700</v>
      </c>
      <c r="M23" s="180" t="s">
        <v>293</v>
      </c>
      <c r="N23" s="180" t="s">
        <v>294</v>
      </c>
      <c r="O23" s="31" t="s">
        <v>4</v>
      </c>
      <c r="P23" s="31" t="s">
        <v>5</v>
      </c>
      <c r="Q23" s="31"/>
      <c r="R23" s="31" t="s">
        <v>295</v>
      </c>
      <c r="S23" s="203"/>
      <c r="T23" s="188"/>
      <c r="U23" s="188"/>
      <c r="V23" s="188"/>
      <c r="W23" s="210"/>
      <c r="X23" s="207"/>
      <c r="Y23" s="198"/>
      <c r="Z23" s="153"/>
    </row>
    <row r="24" spans="1:26" ht="17.25" customHeight="1">
      <c r="B24" s="158"/>
      <c r="C24" s="158"/>
      <c r="D24" s="158"/>
      <c r="E24" s="158"/>
      <c r="F24" s="49"/>
      <c r="G24" s="158"/>
      <c r="H24" s="158"/>
      <c r="I24" s="127"/>
      <c r="J24" s="30"/>
      <c r="K24" s="158"/>
      <c r="L24" s="6"/>
      <c r="M24" s="61"/>
      <c r="N24" s="61"/>
      <c r="O24" s="158"/>
      <c r="P24" s="158"/>
      <c r="Q24" s="158"/>
      <c r="R24" s="158"/>
      <c r="S24" s="151"/>
      <c r="T24" s="149"/>
      <c r="U24" s="149"/>
      <c r="V24" s="149"/>
      <c r="W24" s="209"/>
      <c r="X24" s="205"/>
      <c r="Y24" s="153"/>
    </row>
    <row r="25" spans="1:26" ht="85.5" customHeight="1">
      <c r="B25" s="191">
        <v>49</v>
      </c>
      <c r="C25" s="193" t="s">
        <v>305</v>
      </c>
      <c r="D25" s="193" t="s">
        <v>306</v>
      </c>
      <c r="E25" s="193" t="s">
        <v>307</v>
      </c>
      <c r="F25" s="190" t="s">
        <v>308</v>
      </c>
      <c r="G25" s="192">
        <v>362</v>
      </c>
      <c r="H25" s="192" t="s">
        <v>225</v>
      </c>
      <c r="I25" s="196">
        <v>30</v>
      </c>
      <c r="J25" s="178">
        <v>40000000000</v>
      </c>
      <c r="K25" s="197" t="s">
        <v>3</v>
      </c>
      <c r="L25" s="179">
        <v>2000000</v>
      </c>
      <c r="M25" s="204" t="s">
        <v>296</v>
      </c>
      <c r="N25" s="204" t="s">
        <v>309</v>
      </c>
      <c r="O25" s="197" t="s">
        <v>4</v>
      </c>
      <c r="P25" s="193" t="s">
        <v>5</v>
      </c>
      <c r="Q25" s="193"/>
      <c r="R25" s="181" t="s">
        <v>53</v>
      </c>
      <c r="S25" s="151"/>
      <c r="T25" s="152"/>
      <c r="U25" s="152"/>
      <c r="V25" s="152"/>
      <c r="W25" s="154"/>
      <c r="X25" s="206"/>
      <c r="Y25" s="155"/>
      <c r="Z25" s="194"/>
    </row>
    <row r="26" spans="1:26" ht="63.75" customHeight="1">
      <c r="B26" s="31">
        <v>56</v>
      </c>
      <c r="C26" s="31" t="s">
        <v>265</v>
      </c>
      <c r="D26" s="31" t="s">
        <v>119</v>
      </c>
      <c r="E26" s="31" t="s">
        <v>11</v>
      </c>
      <c r="F26" s="31" t="s">
        <v>302</v>
      </c>
      <c r="G26" s="31">
        <v>796</v>
      </c>
      <c r="H26" s="31" t="s">
        <v>113</v>
      </c>
      <c r="I26" s="79">
        <v>85</v>
      </c>
      <c r="J26" s="77">
        <v>42840000000</v>
      </c>
      <c r="K26" s="31" t="s">
        <v>3</v>
      </c>
      <c r="L26" s="55">
        <v>649519.41</v>
      </c>
      <c r="M26" s="180" t="s">
        <v>293</v>
      </c>
      <c r="N26" s="180" t="s">
        <v>294</v>
      </c>
      <c r="O26" s="31" t="s">
        <v>4</v>
      </c>
      <c r="P26" s="31" t="s">
        <v>5</v>
      </c>
      <c r="Q26" s="31"/>
      <c r="R26" s="31" t="s">
        <v>297</v>
      </c>
      <c r="S26" s="203"/>
      <c r="T26" s="188"/>
      <c r="U26" s="188"/>
      <c r="V26" s="188"/>
      <c r="W26" s="210"/>
      <c r="X26" s="207"/>
      <c r="Y26" s="155"/>
      <c r="Z26" s="195"/>
    </row>
    <row r="27" spans="1:26" ht="117" customHeight="1">
      <c r="A27" s="156"/>
      <c r="B27" s="31">
        <v>57</v>
      </c>
      <c r="C27" s="31" t="s">
        <v>252</v>
      </c>
      <c r="D27" s="31" t="s">
        <v>116</v>
      </c>
      <c r="E27" s="31" t="s">
        <v>310</v>
      </c>
      <c r="F27" s="31" t="s">
        <v>311</v>
      </c>
      <c r="G27" s="81">
        <v>839</v>
      </c>
      <c r="H27" s="81" t="s">
        <v>118</v>
      </c>
      <c r="I27" s="31">
        <v>5</v>
      </c>
      <c r="J27" s="77">
        <v>42840000000</v>
      </c>
      <c r="K27" s="31" t="s">
        <v>3</v>
      </c>
      <c r="L27" s="55">
        <v>1000000</v>
      </c>
      <c r="M27" s="180" t="s">
        <v>296</v>
      </c>
      <c r="N27" s="180" t="s">
        <v>294</v>
      </c>
      <c r="O27" s="31" t="s">
        <v>4</v>
      </c>
      <c r="P27" s="31" t="s">
        <v>5</v>
      </c>
      <c r="Q27" s="31"/>
      <c r="R27" s="31" t="s">
        <v>297</v>
      </c>
      <c r="S27" s="203"/>
      <c r="T27" s="188"/>
      <c r="U27" s="188"/>
      <c r="V27" s="188"/>
      <c r="W27" s="210"/>
      <c r="X27" s="207"/>
      <c r="Y27" s="155"/>
      <c r="Z27" s="195"/>
    </row>
    <row r="28" spans="1:26" ht="15.75" customHeight="1">
      <c r="A28" s="156"/>
      <c r="B28" s="200"/>
      <c r="C28" s="200"/>
      <c r="D28" s="200"/>
      <c r="E28" s="200"/>
      <c r="F28" s="201"/>
      <c r="G28" s="201"/>
      <c r="H28" s="201"/>
      <c r="I28" s="159"/>
      <c r="J28" s="30"/>
      <c r="K28" s="200"/>
      <c r="L28" s="6"/>
      <c r="M28" s="199"/>
      <c r="N28" s="199"/>
      <c r="O28" s="200"/>
      <c r="P28" s="200"/>
      <c r="Q28" s="200"/>
      <c r="R28" s="200"/>
      <c r="S28" s="151"/>
      <c r="T28" s="152"/>
      <c r="U28" s="152"/>
      <c r="V28" s="152"/>
      <c r="W28" s="154"/>
      <c r="X28" s="206"/>
      <c r="Y28" s="155"/>
    </row>
    <row r="29" spans="1:26" ht="99" customHeight="1">
      <c r="A29" s="156"/>
      <c r="B29" s="31">
        <v>59</v>
      </c>
      <c r="C29" s="31" t="s">
        <v>102</v>
      </c>
      <c r="D29" s="31" t="s">
        <v>101</v>
      </c>
      <c r="E29" s="31" t="s">
        <v>313</v>
      </c>
      <c r="F29" s="31" t="s">
        <v>303</v>
      </c>
      <c r="G29" s="31">
        <v>876</v>
      </c>
      <c r="H29" s="31" t="s">
        <v>14</v>
      </c>
      <c r="I29" s="31">
        <v>1</v>
      </c>
      <c r="J29" s="77">
        <v>42840000000</v>
      </c>
      <c r="K29" s="31" t="s">
        <v>3</v>
      </c>
      <c r="L29" s="55">
        <v>5840000</v>
      </c>
      <c r="M29" s="180" t="s">
        <v>293</v>
      </c>
      <c r="N29" s="31" t="s">
        <v>95</v>
      </c>
      <c r="O29" s="31" t="s">
        <v>7</v>
      </c>
      <c r="P29" s="31" t="s">
        <v>5</v>
      </c>
      <c r="Q29" s="31" t="s">
        <v>157</v>
      </c>
      <c r="R29" s="31" t="s">
        <v>314</v>
      </c>
      <c r="S29" s="78" t="s">
        <v>171</v>
      </c>
      <c r="T29" s="188"/>
      <c r="U29" s="188"/>
      <c r="V29" s="188"/>
      <c r="W29" s="211"/>
      <c r="X29" s="207"/>
      <c r="Y29" s="152"/>
      <c r="Z29" s="189"/>
    </row>
    <row r="30" spans="1:26">
      <c r="B30" s="122"/>
      <c r="C30" s="182"/>
      <c r="D30" s="182"/>
      <c r="E30" s="122"/>
      <c r="F30" s="122"/>
      <c r="G30" s="122"/>
      <c r="H30" s="122"/>
      <c r="I30" s="122"/>
      <c r="J30" s="122"/>
      <c r="K30" s="122"/>
      <c r="L30" s="183"/>
      <c r="M30" s="182"/>
      <c r="N30" s="184"/>
      <c r="O30" s="122"/>
      <c r="P30" s="122"/>
      <c r="Q30" s="122"/>
      <c r="R30" s="122"/>
      <c r="S30" s="155"/>
      <c r="T30" s="153"/>
      <c r="U30" s="153"/>
      <c r="V30" s="153"/>
      <c r="W30" s="153"/>
      <c r="X30" s="153"/>
    </row>
    <row r="31" spans="1:26">
      <c r="B31" s="122"/>
      <c r="C31" s="182"/>
      <c r="D31" s="182"/>
      <c r="E31" s="122"/>
      <c r="F31" s="122"/>
      <c r="G31" s="122"/>
      <c r="H31" s="122"/>
      <c r="I31" s="122"/>
      <c r="J31" s="122"/>
      <c r="K31" s="122"/>
      <c r="L31" s="183"/>
      <c r="M31" s="182"/>
      <c r="N31" s="184"/>
      <c r="O31" s="122"/>
      <c r="P31" s="122"/>
      <c r="Q31" s="122"/>
      <c r="R31" s="122"/>
      <c r="S31" s="155"/>
      <c r="T31" s="153"/>
      <c r="U31" s="153"/>
      <c r="V31" s="153"/>
      <c r="W31" s="153"/>
      <c r="X31" s="153"/>
    </row>
    <row r="32" spans="1:26">
      <c r="B32" s="236" t="s">
        <v>319</v>
      </c>
      <c r="C32" s="236"/>
      <c r="D32" s="236"/>
      <c r="E32" s="236"/>
      <c r="F32" s="236"/>
      <c r="G32" s="236"/>
      <c r="H32" s="236"/>
      <c r="I32" s="236"/>
      <c r="J32" s="236"/>
      <c r="K32" s="236"/>
      <c r="L32" s="236"/>
      <c r="M32" s="236"/>
      <c r="N32" s="236"/>
      <c r="O32" s="236"/>
      <c r="P32" s="236"/>
      <c r="Q32" s="236"/>
      <c r="R32" s="236"/>
      <c r="S32" s="156"/>
    </row>
    <row r="33" spans="2:19">
      <c r="B33" s="1"/>
      <c r="C33" s="1"/>
      <c r="D33" s="1"/>
      <c r="E33" s="1"/>
      <c r="F33" s="1"/>
      <c r="G33" s="1"/>
      <c r="H33" s="1"/>
      <c r="I33" s="1"/>
      <c r="J33" s="1"/>
      <c r="K33" s="1"/>
      <c r="L33" s="1"/>
      <c r="M33" s="1"/>
      <c r="N33" s="1"/>
      <c r="O33" s="1"/>
      <c r="P33" s="1"/>
      <c r="Q33" s="1"/>
      <c r="R33" s="1"/>
      <c r="S33" s="1"/>
    </row>
    <row r="34" spans="2:19">
      <c r="B34" s="1"/>
      <c r="C34" s="1"/>
      <c r="D34" s="1"/>
      <c r="E34" s="1"/>
      <c r="F34" s="1"/>
      <c r="G34" s="1"/>
      <c r="H34" s="1"/>
      <c r="I34" s="1"/>
      <c r="J34" s="1"/>
      <c r="K34" s="1"/>
      <c r="L34" s="1"/>
      <c r="M34" s="1"/>
      <c r="N34" s="1"/>
      <c r="O34" s="1"/>
      <c r="P34" s="1"/>
      <c r="Q34" s="1"/>
      <c r="R34" s="1"/>
      <c r="S34" s="1"/>
    </row>
    <row r="35" spans="2:19">
      <c r="B35" s="1"/>
      <c r="C35" s="1"/>
      <c r="D35" s="1"/>
      <c r="E35" s="1"/>
      <c r="F35" s="1"/>
      <c r="G35" s="1"/>
      <c r="H35" s="1"/>
      <c r="I35" s="1"/>
      <c r="J35" s="1"/>
      <c r="K35" s="1"/>
      <c r="L35" s="1"/>
      <c r="M35" s="1"/>
      <c r="N35" s="1"/>
      <c r="O35" s="1"/>
      <c r="P35" s="1"/>
      <c r="Q35" s="1"/>
      <c r="R35" s="1"/>
      <c r="S35" s="1"/>
    </row>
    <row r="36" spans="2:19">
      <c r="B36" s="1"/>
      <c r="C36" s="1"/>
      <c r="D36" s="1"/>
      <c r="E36" s="1"/>
      <c r="F36" s="1"/>
      <c r="G36" s="1"/>
      <c r="H36" s="1"/>
      <c r="I36" s="1"/>
      <c r="J36" s="1"/>
      <c r="K36" s="1"/>
      <c r="L36" s="1"/>
      <c r="M36" s="1"/>
      <c r="N36" s="1"/>
      <c r="O36" s="1"/>
      <c r="P36" s="1"/>
      <c r="Q36" s="1"/>
      <c r="R36" s="1"/>
      <c r="S36" s="1"/>
    </row>
    <row r="37" spans="2:19">
      <c r="B37" s="1"/>
      <c r="C37" s="1"/>
      <c r="D37" s="1"/>
      <c r="E37" s="1"/>
      <c r="F37" s="1"/>
      <c r="G37" s="1"/>
      <c r="H37" s="1"/>
      <c r="I37" s="1"/>
      <c r="J37" s="1"/>
      <c r="K37" s="1"/>
      <c r="L37" s="1"/>
      <c r="M37" s="1"/>
      <c r="N37" s="1"/>
      <c r="O37" s="1"/>
      <c r="P37" s="1"/>
      <c r="Q37" s="1"/>
      <c r="R37" s="1"/>
      <c r="S37" s="1"/>
    </row>
    <row r="38" spans="2:19">
      <c r="B38" s="1"/>
      <c r="C38" s="1"/>
      <c r="D38" s="1"/>
      <c r="E38" s="1"/>
      <c r="F38" s="1"/>
      <c r="G38" s="1"/>
      <c r="H38" s="1"/>
      <c r="I38" s="1"/>
      <c r="J38" s="1"/>
      <c r="K38" s="1"/>
      <c r="L38" s="1"/>
      <c r="M38" s="1"/>
      <c r="N38" s="1"/>
      <c r="O38" s="1"/>
      <c r="P38" s="1"/>
      <c r="Q38" s="1"/>
      <c r="R38" s="1"/>
      <c r="S38" s="1"/>
    </row>
    <row r="39" spans="2:19">
      <c r="B39" s="1"/>
      <c r="C39" s="1"/>
      <c r="D39" s="1"/>
      <c r="E39" s="1"/>
      <c r="F39" s="1"/>
      <c r="G39" s="1"/>
      <c r="H39" s="1"/>
      <c r="I39" s="1"/>
      <c r="J39" s="1"/>
      <c r="K39" s="1"/>
      <c r="L39" s="1"/>
      <c r="M39" s="1"/>
      <c r="N39" s="1"/>
      <c r="O39" s="1"/>
      <c r="P39" s="1"/>
      <c r="Q39" s="1"/>
      <c r="R39" s="1"/>
      <c r="S39" s="1"/>
    </row>
    <row r="40" spans="2:19">
      <c r="B40" s="1"/>
      <c r="C40" s="1"/>
      <c r="D40" s="1"/>
      <c r="E40" s="1"/>
      <c r="F40" s="1"/>
      <c r="G40" s="1"/>
      <c r="H40" s="1"/>
      <c r="I40" s="1"/>
      <c r="J40" s="1"/>
      <c r="K40" s="1"/>
      <c r="L40" s="1"/>
      <c r="M40" s="1"/>
      <c r="N40" s="1"/>
      <c r="O40" s="1"/>
      <c r="P40" s="1"/>
      <c r="Q40" s="1"/>
      <c r="R40" s="1"/>
      <c r="S40" s="1"/>
    </row>
    <row r="41" spans="2:19">
      <c r="B41" s="1"/>
      <c r="C41" s="1"/>
      <c r="D41" s="1"/>
      <c r="E41" s="1"/>
      <c r="F41" s="1"/>
      <c r="G41" s="1"/>
      <c r="H41" s="1"/>
      <c r="I41" s="1"/>
      <c r="J41" s="1"/>
      <c r="K41" s="1"/>
      <c r="L41" s="1"/>
      <c r="M41" s="1"/>
      <c r="N41" s="1"/>
      <c r="O41" s="1"/>
      <c r="P41" s="1"/>
      <c r="Q41" s="1"/>
      <c r="R41" s="1"/>
      <c r="S41" s="1"/>
    </row>
    <row r="42" spans="2:19">
      <c r="B42" s="1"/>
      <c r="C42" s="1"/>
      <c r="D42" s="1"/>
      <c r="E42" s="1"/>
      <c r="F42" s="1"/>
      <c r="G42" s="1"/>
      <c r="H42" s="1"/>
      <c r="I42" s="1"/>
      <c r="J42" s="1"/>
      <c r="K42" s="1"/>
      <c r="L42" s="1"/>
      <c r="M42" s="1"/>
      <c r="N42" s="1"/>
      <c r="O42" s="1"/>
      <c r="P42" s="1"/>
      <c r="Q42" s="1"/>
      <c r="R42" s="1"/>
      <c r="S42" s="1"/>
    </row>
    <row r="43" spans="2:19">
      <c r="B43" s="1"/>
      <c r="C43" s="1"/>
      <c r="D43" s="1"/>
      <c r="E43" s="1"/>
      <c r="F43" s="1"/>
      <c r="G43" s="1"/>
      <c r="H43" s="1"/>
      <c r="I43" s="1"/>
      <c r="J43" s="1"/>
      <c r="K43" s="1"/>
      <c r="L43" s="1"/>
      <c r="M43" s="1"/>
      <c r="N43" s="1"/>
      <c r="O43" s="1"/>
      <c r="P43" s="1"/>
      <c r="Q43" s="1"/>
      <c r="R43" s="1"/>
      <c r="S43" s="1"/>
    </row>
  </sheetData>
  <mergeCells count="41">
    <mergeCell ref="B32:R32"/>
    <mergeCell ref="L2:R3"/>
    <mergeCell ref="E6:N6"/>
    <mergeCell ref="B13:F13"/>
    <mergeCell ref="C16:C18"/>
    <mergeCell ref="M17:N17"/>
    <mergeCell ref="B16:B18"/>
    <mergeCell ref="L17:L18"/>
    <mergeCell ref="F17:F18"/>
    <mergeCell ref="E17:E18"/>
    <mergeCell ref="I17:I18"/>
    <mergeCell ref="D16:D18"/>
    <mergeCell ref="G17:H17"/>
    <mergeCell ref="J17:K17"/>
    <mergeCell ref="E16:N16"/>
    <mergeCell ref="Q14:R14"/>
    <mergeCell ref="B14:F14"/>
    <mergeCell ref="B12:F12"/>
    <mergeCell ref="L4:Q4"/>
    <mergeCell ref="Q8:R8"/>
    <mergeCell ref="G8:P8"/>
    <mergeCell ref="G9:P9"/>
    <mergeCell ref="G10:P10"/>
    <mergeCell ref="G11:P11"/>
    <mergeCell ref="G12:P12"/>
    <mergeCell ref="G13:P13"/>
    <mergeCell ref="G14:P14"/>
    <mergeCell ref="Q12:R12"/>
    <mergeCell ref="Q13:R13"/>
    <mergeCell ref="B8:F8"/>
    <mergeCell ref="B9:F9"/>
    <mergeCell ref="B10:F10"/>
    <mergeCell ref="B11:F11"/>
    <mergeCell ref="Q9:R9"/>
    <mergeCell ref="Q11:R11"/>
    <mergeCell ref="Q10:R10"/>
    <mergeCell ref="R16:R18"/>
    <mergeCell ref="O16:O18"/>
    <mergeCell ref="Q16:Q18"/>
    <mergeCell ref="P16:P18"/>
    <mergeCell ref="Q15:R15"/>
  </mergeCells>
  <printOptions horizontalCentered="1"/>
  <pageMargins left="3.937007874015748E-2" right="3.937007874015748E-2" top="0" bottom="0.15748031496062992"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283</v>
      </c>
      <c r="D3" s="114" t="s">
        <v>284</v>
      </c>
      <c r="E3" s="114" t="s">
        <v>286</v>
      </c>
      <c r="F3" s="114" t="s">
        <v>287</v>
      </c>
      <c r="G3" s="115">
        <v>0.18</v>
      </c>
      <c r="H3" s="114" t="s">
        <v>285</v>
      </c>
      <c r="I3" s="120" t="s">
        <v>288</v>
      </c>
    </row>
    <row r="4" spans="3:15">
      <c r="C4" s="116" t="e">
        <f>'2017'!#REF!</f>
        <v>#REF!</v>
      </c>
      <c r="D4" s="160" t="e">
        <f>'2017'!#REF!+'2017'!#REF!+'2017'!#REF!+'2017'!#REF!</f>
        <v>#REF!</v>
      </c>
      <c r="E4" s="160" t="e">
        <f>'2017'!#REF!+'2017'!#REF!+'2017'!#REF!+'2017'!#REF!+'2017'!#REF!+'2017'!#REF!+'2017'!#REF!+'2017'!#REF!</f>
        <v>#REF!</v>
      </c>
      <c r="F4" s="116" t="e">
        <f>D4-E4</f>
        <v>#REF!</v>
      </c>
      <c r="G4" s="117" t="e">
        <f>F4*18%</f>
        <v>#REF!</v>
      </c>
      <c r="H4" s="119" t="e">
        <f>C4-G4</f>
        <v>#REF!</v>
      </c>
      <c r="I4" s="121" t="e">
        <f>C4/F4</f>
        <v>#REF!</v>
      </c>
    </row>
    <row r="9" spans="3:15">
      <c r="D9" s="116" t="e">
        <f>'2017'!#REF!+'2017'!#REF!+'2017'!#REF!+'2017'!#REF!</f>
        <v>#REF!</v>
      </c>
      <c r="E9" s="169">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240" t="s">
        <v>164</v>
      </c>
      <c r="N1" s="241"/>
      <c r="O1" s="241"/>
      <c r="P1" s="241"/>
      <c r="Q1" s="2"/>
      <c r="R1" s="2"/>
      <c r="S1" s="3"/>
    </row>
    <row r="2" spans="2:25">
      <c r="L2" s="242" t="s">
        <v>279</v>
      </c>
      <c r="M2" s="242"/>
      <c r="N2" s="242"/>
      <c r="O2" s="242"/>
      <c r="P2" s="242"/>
      <c r="Q2" s="242"/>
      <c r="R2" s="242"/>
      <c r="S2" s="242"/>
    </row>
    <row r="3" spans="2:25">
      <c r="L3" s="242"/>
      <c r="M3" s="242"/>
      <c r="N3" s="242"/>
      <c r="O3" s="242"/>
      <c r="P3" s="242"/>
      <c r="Q3" s="242"/>
      <c r="R3" s="242"/>
      <c r="S3" s="242"/>
    </row>
    <row r="4" spans="2:25">
      <c r="L4" s="4"/>
      <c r="M4" s="4"/>
      <c r="N4" s="4"/>
      <c r="O4" s="4"/>
      <c r="P4" s="4"/>
      <c r="Q4" s="4"/>
      <c r="R4" s="4"/>
      <c r="S4" s="4"/>
    </row>
    <row r="5" spans="2:25" ht="24">
      <c r="B5" s="17"/>
      <c r="C5" s="17"/>
      <c r="D5" s="17"/>
      <c r="E5" s="243" t="s">
        <v>154</v>
      </c>
      <c r="F5" s="244"/>
      <c r="G5" s="244"/>
      <c r="H5" s="244"/>
      <c r="I5" s="244"/>
      <c r="J5" s="244"/>
      <c r="K5" s="244"/>
      <c r="L5" s="244"/>
      <c r="M5" s="244"/>
      <c r="N5" s="244"/>
      <c r="O5" s="244"/>
      <c r="P5" s="17"/>
      <c r="Q5" s="18"/>
      <c r="R5" s="18"/>
      <c r="S5" s="19"/>
    </row>
    <row r="6" spans="2:25" ht="14.25">
      <c r="B6" s="245" t="s">
        <v>34</v>
      </c>
      <c r="C6" s="245"/>
      <c r="D6" s="245"/>
      <c r="E6" s="245"/>
      <c r="F6" s="246"/>
      <c r="G6" s="247" t="s">
        <v>48</v>
      </c>
      <c r="H6" s="247"/>
      <c r="I6" s="247"/>
      <c r="J6" s="247"/>
      <c r="K6" s="247"/>
      <c r="L6" s="247"/>
      <c r="M6" s="247"/>
      <c r="N6" s="247"/>
      <c r="O6" s="247"/>
      <c r="P6" s="247"/>
      <c r="Q6" s="247"/>
      <c r="R6" s="247"/>
      <c r="S6" s="247"/>
    </row>
    <row r="7" spans="2:25" ht="15">
      <c r="B7" s="237" t="s">
        <v>35</v>
      </c>
      <c r="C7" s="237"/>
      <c r="D7" s="237"/>
      <c r="E7" s="237"/>
      <c r="F7" s="238"/>
      <c r="G7" s="239" t="s">
        <v>41</v>
      </c>
      <c r="H7" s="239"/>
      <c r="I7" s="239"/>
      <c r="J7" s="239"/>
      <c r="K7" s="239"/>
      <c r="L7" s="239"/>
      <c r="M7" s="239"/>
      <c r="N7" s="239"/>
      <c r="O7" s="239"/>
      <c r="P7" s="239"/>
      <c r="Q7" s="239"/>
      <c r="R7" s="239"/>
      <c r="S7" s="239"/>
    </row>
    <row r="8" spans="2:25" ht="15">
      <c r="B8" s="237" t="s">
        <v>36</v>
      </c>
      <c r="C8" s="237"/>
      <c r="D8" s="237"/>
      <c r="E8" s="237"/>
      <c r="F8" s="238"/>
      <c r="G8" s="239" t="s">
        <v>42</v>
      </c>
      <c r="H8" s="239"/>
      <c r="I8" s="239"/>
      <c r="J8" s="239"/>
      <c r="K8" s="239"/>
      <c r="L8" s="239"/>
      <c r="M8" s="239"/>
      <c r="N8" s="239"/>
      <c r="O8" s="239"/>
      <c r="P8" s="239"/>
      <c r="Q8" s="239"/>
      <c r="R8" s="239"/>
      <c r="S8" s="239"/>
    </row>
    <row r="9" spans="2:25" ht="15">
      <c r="B9" s="237" t="s">
        <v>37</v>
      </c>
      <c r="C9" s="237"/>
      <c r="D9" s="237"/>
      <c r="E9" s="237"/>
      <c r="F9" s="238"/>
      <c r="G9" s="239" t="s">
        <v>47</v>
      </c>
      <c r="H9" s="239"/>
      <c r="I9" s="239"/>
      <c r="J9" s="239"/>
      <c r="K9" s="239"/>
      <c r="L9" s="239"/>
      <c r="M9" s="239"/>
      <c r="N9" s="239"/>
      <c r="O9" s="239"/>
      <c r="P9" s="239"/>
      <c r="Q9" s="239"/>
      <c r="R9" s="239"/>
      <c r="S9" s="239"/>
    </row>
    <row r="10" spans="2:25" ht="15">
      <c r="B10" s="237" t="s">
        <v>38</v>
      </c>
      <c r="C10" s="237"/>
      <c r="D10" s="237"/>
      <c r="E10" s="237"/>
      <c r="F10" s="238"/>
      <c r="G10" s="239">
        <v>7810537558</v>
      </c>
      <c r="H10" s="239"/>
      <c r="I10" s="239"/>
      <c r="J10" s="239"/>
      <c r="K10" s="239"/>
      <c r="L10" s="239"/>
      <c r="M10" s="239"/>
      <c r="N10" s="239"/>
      <c r="O10" s="239"/>
      <c r="P10" s="239"/>
      <c r="Q10" s="239"/>
      <c r="R10" s="239"/>
      <c r="S10" s="239"/>
    </row>
    <row r="11" spans="2:25" ht="15">
      <c r="B11" s="237" t="s">
        <v>39</v>
      </c>
      <c r="C11" s="237"/>
      <c r="D11" s="237"/>
      <c r="E11" s="237"/>
      <c r="F11" s="237"/>
      <c r="G11" s="239">
        <v>781001001</v>
      </c>
      <c r="H11" s="239"/>
      <c r="I11" s="239"/>
      <c r="J11" s="239"/>
      <c r="K11" s="239"/>
      <c r="L11" s="239"/>
      <c r="M11" s="239"/>
      <c r="N11" s="239"/>
      <c r="O11" s="239"/>
      <c r="P11" s="239"/>
      <c r="Q11" s="239"/>
      <c r="R11" s="239"/>
      <c r="S11" s="239"/>
    </row>
    <row r="12" spans="2:25" ht="15">
      <c r="B12" s="237" t="s">
        <v>40</v>
      </c>
      <c r="C12" s="237"/>
      <c r="D12" s="237"/>
      <c r="E12" s="237"/>
      <c r="F12" s="237"/>
      <c r="G12" s="248">
        <v>40284564000</v>
      </c>
      <c r="H12" s="248"/>
      <c r="I12" s="248"/>
      <c r="J12" s="248"/>
      <c r="K12" s="248"/>
      <c r="L12" s="248"/>
      <c r="M12" s="248"/>
      <c r="N12" s="248"/>
      <c r="O12" s="248"/>
      <c r="P12" s="248"/>
      <c r="Q12" s="248"/>
      <c r="R12" s="248"/>
      <c r="S12" s="248"/>
    </row>
    <row r="13" spans="2:25" ht="15">
      <c r="B13" s="249"/>
      <c r="C13" s="250"/>
      <c r="D13" s="250"/>
      <c r="E13" s="250"/>
      <c r="F13" s="250"/>
      <c r="G13" s="250"/>
      <c r="H13" s="250"/>
      <c r="I13" s="250"/>
      <c r="J13" s="250"/>
      <c r="K13" s="250"/>
      <c r="L13" s="250"/>
      <c r="M13" s="250"/>
      <c r="N13" s="250"/>
      <c r="O13" s="250"/>
      <c r="P13" s="250"/>
      <c r="Q13" s="250"/>
      <c r="R13" s="251"/>
      <c r="S13" s="20" t="s">
        <v>54</v>
      </c>
    </row>
    <row r="14" spans="2:25">
      <c r="B14" s="254" t="s">
        <v>63</v>
      </c>
      <c r="C14" s="254" t="s">
        <v>136</v>
      </c>
      <c r="D14" s="254" t="s">
        <v>137</v>
      </c>
      <c r="E14" s="254" t="s">
        <v>0</v>
      </c>
      <c r="F14" s="254"/>
      <c r="G14" s="254"/>
      <c r="H14" s="254"/>
      <c r="I14" s="254"/>
      <c r="J14" s="254"/>
      <c r="K14" s="254"/>
      <c r="L14" s="254"/>
      <c r="M14" s="254"/>
      <c r="N14" s="254"/>
      <c r="O14" s="254"/>
      <c r="P14" s="254" t="s">
        <v>1</v>
      </c>
      <c r="Q14" s="254" t="s">
        <v>15</v>
      </c>
      <c r="R14" s="255" t="s">
        <v>149</v>
      </c>
      <c r="S14" s="254" t="s">
        <v>50</v>
      </c>
      <c r="T14" s="7"/>
    </row>
    <row r="15" spans="2:25">
      <c r="B15" s="254"/>
      <c r="C15" s="254"/>
      <c r="D15" s="254"/>
      <c r="E15" s="254" t="s">
        <v>16</v>
      </c>
      <c r="F15" s="254" t="s">
        <v>17</v>
      </c>
      <c r="G15" s="257" t="s">
        <v>18</v>
      </c>
      <c r="H15" s="257"/>
      <c r="I15" s="257" t="s">
        <v>56</v>
      </c>
      <c r="J15" s="254" t="s">
        <v>19</v>
      </c>
      <c r="K15" s="254"/>
      <c r="L15" s="254" t="s">
        <v>104</v>
      </c>
      <c r="M15" s="254" t="s">
        <v>23</v>
      </c>
      <c r="N15" s="254"/>
      <c r="O15" s="254"/>
      <c r="P15" s="254"/>
      <c r="Q15" s="254"/>
      <c r="R15" s="255"/>
      <c r="S15" s="254"/>
      <c r="T15" s="7"/>
    </row>
    <row r="16" spans="2:25" ht="108">
      <c r="B16" s="254"/>
      <c r="C16" s="254"/>
      <c r="D16" s="254"/>
      <c r="E16" s="254"/>
      <c r="F16" s="254"/>
      <c r="G16" s="110" t="s">
        <v>2</v>
      </c>
      <c r="H16" s="110" t="s">
        <v>20</v>
      </c>
      <c r="I16" s="257"/>
      <c r="J16" s="109" t="s">
        <v>21</v>
      </c>
      <c r="K16" s="109" t="s">
        <v>22</v>
      </c>
      <c r="L16" s="254"/>
      <c r="M16" s="109" t="s">
        <v>24</v>
      </c>
      <c r="N16" s="109" t="s">
        <v>25</v>
      </c>
      <c r="O16" s="109" t="s">
        <v>26</v>
      </c>
      <c r="P16" s="254"/>
      <c r="Q16" s="254"/>
      <c r="R16" s="255"/>
      <c r="S16" s="256"/>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258" t="s">
        <v>45</v>
      </c>
      <c r="F18" s="258"/>
      <c r="G18" s="258"/>
      <c r="H18" s="258"/>
      <c r="I18" s="258"/>
      <c r="J18" s="258"/>
      <c r="K18" s="258"/>
      <c r="L18" s="8"/>
      <c r="M18" s="107"/>
      <c r="N18" s="9"/>
      <c r="O18" s="107"/>
      <c r="P18" s="107"/>
      <c r="Q18" s="107"/>
      <c r="R18" s="107"/>
      <c r="S18" s="62"/>
      <c r="T18" s="69"/>
      <c r="U18" s="7"/>
      <c r="V18" s="7"/>
      <c r="W18" s="7"/>
      <c r="X18" s="7"/>
      <c r="Y18" s="7"/>
    </row>
    <row r="19" spans="2:26">
      <c r="B19" s="107"/>
      <c r="C19" s="107"/>
      <c r="D19" s="107"/>
      <c r="E19" s="214" t="s">
        <v>44</v>
      </c>
      <c r="F19" s="214"/>
      <c r="G19" s="214"/>
      <c r="H19" s="214"/>
      <c r="I19" s="214"/>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214" t="s">
        <v>32</v>
      </c>
      <c r="F36" s="214"/>
      <c r="G36" s="214"/>
      <c r="H36" s="214"/>
      <c r="I36" s="214"/>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214" t="s">
        <v>33</v>
      </c>
      <c r="F40" s="214"/>
      <c r="G40" s="214"/>
      <c r="H40" s="214"/>
      <c r="I40" s="214"/>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214" t="s">
        <v>43</v>
      </c>
      <c r="F84" s="259"/>
      <c r="G84" s="259"/>
      <c r="H84" s="259"/>
      <c r="I84" s="259"/>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57">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252" t="s">
        <v>277</v>
      </c>
      <c r="C103" s="252"/>
      <c r="D103" s="252"/>
      <c r="E103" s="252"/>
      <c r="F103" s="252"/>
      <c r="G103" s="252"/>
      <c r="H103" s="252"/>
      <c r="I103" s="252"/>
      <c r="J103" s="252"/>
      <c r="K103" s="252"/>
      <c r="L103" s="252"/>
      <c r="M103" s="252"/>
      <c r="N103" s="252"/>
      <c r="O103" s="252"/>
      <c r="P103" s="252"/>
      <c r="Q103" s="252"/>
      <c r="R103" s="252"/>
      <c r="S103" s="253"/>
      <c r="T103" s="94"/>
      <c r="U103" s="7"/>
      <c r="V103" s="7"/>
      <c r="W103" s="7"/>
      <c r="X103" s="7"/>
      <c r="Y103" s="7"/>
    </row>
    <row r="104" spans="1:25">
      <c r="B104" s="214" t="s">
        <v>63</v>
      </c>
      <c r="C104" s="214" t="s">
        <v>145</v>
      </c>
      <c r="D104" s="214" t="s">
        <v>146</v>
      </c>
      <c r="E104" s="214" t="s">
        <v>0</v>
      </c>
      <c r="F104" s="214"/>
      <c r="G104" s="214"/>
      <c r="H104" s="214"/>
      <c r="I104" s="214"/>
      <c r="J104" s="214"/>
      <c r="K104" s="214"/>
      <c r="L104" s="214"/>
      <c r="M104" s="214"/>
      <c r="N104" s="214"/>
      <c r="O104" s="214"/>
      <c r="P104" s="214" t="s">
        <v>1</v>
      </c>
      <c r="Q104" s="214" t="s">
        <v>150</v>
      </c>
      <c r="R104" s="107"/>
      <c r="S104" s="260" t="s">
        <v>50</v>
      </c>
      <c r="T104" s="95"/>
      <c r="U104" s="7"/>
      <c r="V104" s="7"/>
      <c r="W104" s="7"/>
      <c r="X104" s="7"/>
      <c r="Y104" s="7"/>
    </row>
    <row r="105" spans="1:25">
      <c r="B105" s="214"/>
      <c r="C105" s="214"/>
      <c r="D105" s="214"/>
      <c r="E105" s="214" t="s">
        <v>16</v>
      </c>
      <c r="F105" s="214" t="s">
        <v>17</v>
      </c>
      <c r="G105" s="235" t="s">
        <v>18</v>
      </c>
      <c r="H105" s="235"/>
      <c r="I105" s="235" t="s">
        <v>56</v>
      </c>
      <c r="J105" s="214" t="s">
        <v>19</v>
      </c>
      <c r="K105" s="214"/>
      <c r="L105" s="214" t="s">
        <v>104</v>
      </c>
      <c r="M105" s="214" t="s">
        <v>23</v>
      </c>
      <c r="N105" s="214"/>
      <c r="O105" s="214"/>
      <c r="P105" s="214"/>
      <c r="Q105" s="214"/>
      <c r="R105" s="107"/>
      <c r="S105" s="260"/>
      <c r="T105" s="83"/>
      <c r="U105" s="7"/>
      <c r="V105" s="7"/>
      <c r="W105" s="7"/>
      <c r="X105" s="7"/>
      <c r="Y105" s="7"/>
    </row>
    <row r="106" spans="1:25" ht="140.25">
      <c r="B106" s="214"/>
      <c r="C106" s="214"/>
      <c r="D106" s="214"/>
      <c r="E106" s="214"/>
      <c r="F106" s="214"/>
      <c r="G106" s="113" t="s">
        <v>2</v>
      </c>
      <c r="H106" s="113" t="s">
        <v>20</v>
      </c>
      <c r="I106" s="235"/>
      <c r="J106" s="107" t="s">
        <v>21</v>
      </c>
      <c r="K106" s="107" t="s">
        <v>22</v>
      </c>
      <c r="L106" s="214"/>
      <c r="M106" s="107" t="s">
        <v>24</v>
      </c>
      <c r="N106" s="107" t="s">
        <v>25</v>
      </c>
      <c r="O106" s="107" t="s">
        <v>26</v>
      </c>
      <c r="P106" s="214"/>
      <c r="Q106" s="214"/>
      <c r="R106" s="107"/>
      <c r="S106" s="260"/>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4" customFormat="1" ht="63.75">
      <c r="B114" s="128">
        <v>13</v>
      </c>
      <c r="C114" s="128" t="s">
        <v>69</v>
      </c>
      <c r="D114" s="128" t="s">
        <v>70</v>
      </c>
      <c r="E114" s="128" t="s">
        <v>130</v>
      </c>
      <c r="F114" s="129" t="s">
        <v>126</v>
      </c>
      <c r="G114" s="128">
        <v>876</v>
      </c>
      <c r="H114" s="128" t="s">
        <v>14</v>
      </c>
      <c r="I114" s="128">
        <v>1</v>
      </c>
      <c r="J114" s="128">
        <v>40000000000</v>
      </c>
      <c r="K114" s="128" t="s">
        <v>3</v>
      </c>
      <c r="L114" s="131">
        <v>1200000</v>
      </c>
      <c r="M114" s="128" t="s">
        <v>57</v>
      </c>
      <c r="N114" s="128" t="s">
        <v>57</v>
      </c>
      <c r="O114" s="128" t="s">
        <v>62</v>
      </c>
      <c r="P114" s="128" t="s">
        <v>4</v>
      </c>
      <c r="Q114" s="128" t="s">
        <v>5</v>
      </c>
      <c r="R114" s="128"/>
      <c r="S114" s="128" t="s">
        <v>51</v>
      </c>
      <c r="T114" s="132"/>
      <c r="U114" s="133"/>
      <c r="V114" s="133"/>
      <c r="W114" s="133"/>
      <c r="X114" s="133"/>
      <c r="Y114" s="133"/>
    </row>
    <row r="115" spans="2:27" s="134" customFormat="1" ht="25.5">
      <c r="B115" s="128">
        <v>14</v>
      </c>
      <c r="C115" s="128" t="s">
        <v>69</v>
      </c>
      <c r="D115" s="128" t="s">
        <v>72</v>
      </c>
      <c r="E115" s="128" t="s">
        <v>73</v>
      </c>
      <c r="F115" s="129" t="s">
        <v>126</v>
      </c>
      <c r="G115" s="128">
        <v>876</v>
      </c>
      <c r="H115" s="128" t="s">
        <v>14</v>
      </c>
      <c r="I115" s="128">
        <v>1</v>
      </c>
      <c r="J115" s="144">
        <v>40000000000</v>
      </c>
      <c r="K115" s="128" t="s">
        <v>3</v>
      </c>
      <c r="L115" s="131">
        <v>1067641</v>
      </c>
      <c r="M115" s="128" t="s">
        <v>57</v>
      </c>
      <c r="N115" s="128" t="s">
        <v>57</v>
      </c>
      <c r="O115" s="128" t="s">
        <v>62</v>
      </c>
      <c r="P115" s="128" t="s">
        <v>4</v>
      </c>
      <c r="Q115" s="128" t="s">
        <v>5</v>
      </c>
      <c r="R115" s="128"/>
      <c r="S115" s="128" t="s">
        <v>51</v>
      </c>
      <c r="T115" s="132"/>
      <c r="U115" s="133"/>
      <c r="V115" s="133"/>
      <c r="W115" s="133"/>
      <c r="X115" s="133"/>
      <c r="Y115" s="133"/>
    </row>
    <row r="116" spans="2:27" s="134" customFormat="1" ht="25.5">
      <c r="B116" s="128">
        <v>15</v>
      </c>
      <c r="C116" s="128" t="s">
        <v>69</v>
      </c>
      <c r="D116" s="128" t="s">
        <v>74</v>
      </c>
      <c r="E116" s="128" t="s">
        <v>127</v>
      </c>
      <c r="F116" s="129" t="s">
        <v>126</v>
      </c>
      <c r="G116" s="128">
        <v>876</v>
      </c>
      <c r="H116" s="128" t="s">
        <v>14</v>
      </c>
      <c r="I116" s="128">
        <v>1</v>
      </c>
      <c r="J116" s="144">
        <v>40000000000</v>
      </c>
      <c r="K116" s="128" t="s">
        <v>3</v>
      </c>
      <c r="L116" s="131">
        <v>472903</v>
      </c>
      <c r="M116" s="128" t="s">
        <v>57</v>
      </c>
      <c r="N116" s="128" t="s">
        <v>57</v>
      </c>
      <c r="O116" s="128" t="s">
        <v>62</v>
      </c>
      <c r="P116" s="128" t="s">
        <v>4</v>
      </c>
      <c r="Q116" s="128" t="s">
        <v>5</v>
      </c>
      <c r="R116" s="128"/>
      <c r="S116" s="128" t="s">
        <v>51</v>
      </c>
      <c r="T116" s="132"/>
      <c r="U116" s="133"/>
      <c r="V116" s="133"/>
      <c r="W116" s="133"/>
      <c r="X116" s="133"/>
      <c r="Y116" s="133"/>
    </row>
    <row r="117" spans="2:27" s="134" customFormat="1" ht="36">
      <c r="B117" s="128">
        <v>19</v>
      </c>
      <c r="C117" s="128" t="s">
        <v>82</v>
      </c>
      <c r="D117" s="128" t="s">
        <v>83</v>
      </c>
      <c r="E117" s="128" t="s">
        <v>81</v>
      </c>
      <c r="F117" s="129" t="s">
        <v>143</v>
      </c>
      <c r="G117" s="128">
        <v>876</v>
      </c>
      <c r="H117" s="128" t="s">
        <v>14</v>
      </c>
      <c r="I117" s="128">
        <v>1</v>
      </c>
      <c r="J117" s="128">
        <v>40000000000</v>
      </c>
      <c r="K117" s="128" t="s">
        <v>3</v>
      </c>
      <c r="L117" s="131">
        <v>350000</v>
      </c>
      <c r="M117" s="128" t="s">
        <v>80</v>
      </c>
      <c r="N117" s="128" t="s">
        <v>80</v>
      </c>
      <c r="O117" s="128" t="s">
        <v>31</v>
      </c>
      <c r="P117" s="128" t="s">
        <v>4</v>
      </c>
      <c r="Q117" s="128" t="s">
        <v>5</v>
      </c>
      <c r="R117" s="128"/>
      <c r="S117" s="128" t="s">
        <v>51</v>
      </c>
      <c r="T117" s="132"/>
      <c r="U117" s="133"/>
      <c r="V117" s="133"/>
      <c r="W117" s="133"/>
      <c r="X117" s="133"/>
      <c r="Y117" s="133"/>
    </row>
    <row r="118" spans="2:27" s="134" customFormat="1" ht="60">
      <c r="B118" s="128">
        <v>21</v>
      </c>
      <c r="C118" s="128" t="s">
        <v>88</v>
      </c>
      <c r="D118" s="128" t="s">
        <v>89</v>
      </c>
      <c r="E118" s="128" t="s">
        <v>90</v>
      </c>
      <c r="F118" s="129" t="s">
        <v>59</v>
      </c>
      <c r="G118" s="130" t="s">
        <v>87</v>
      </c>
      <c r="H118" s="128" t="s">
        <v>86</v>
      </c>
      <c r="I118" s="128">
        <v>300</v>
      </c>
      <c r="J118" s="128">
        <v>40000000000</v>
      </c>
      <c r="K118" s="128" t="s">
        <v>3</v>
      </c>
      <c r="L118" s="131">
        <v>1400000</v>
      </c>
      <c r="M118" s="128" t="s">
        <v>55</v>
      </c>
      <c r="N118" s="128" t="s">
        <v>55</v>
      </c>
      <c r="O118" s="128" t="s">
        <v>60</v>
      </c>
      <c r="P118" s="128" t="s">
        <v>7</v>
      </c>
      <c r="Q118" s="128" t="s">
        <v>5</v>
      </c>
      <c r="R118" s="128"/>
      <c r="S118" s="128" t="s">
        <v>51</v>
      </c>
      <c r="T118" s="132"/>
      <c r="U118" s="133"/>
      <c r="V118" s="133"/>
      <c r="W118" s="133"/>
      <c r="X118" s="133"/>
      <c r="Y118" s="133"/>
    </row>
    <row r="119" spans="2:27" s="134" customFormat="1" ht="36">
      <c r="B119" s="135">
        <v>108</v>
      </c>
      <c r="C119" s="136" t="s">
        <v>274</v>
      </c>
      <c r="D119" s="135" t="s">
        <v>74</v>
      </c>
      <c r="E119" s="135" t="s">
        <v>260</v>
      </c>
      <c r="F119" s="137" t="s">
        <v>261</v>
      </c>
      <c r="G119" s="135">
        <v>778</v>
      </c>
      <c r="H119" s="135" t="s">
        <v>262</v>
      </c>
      <c r="I119" s="135">
        <v>2150</v>
      </c>
      <c r="J119" s="138">
        <v>40000000000</v>
      </c>
      <c r="K119" s="135" t="s">
        <v>3</v>
      </c>
      <c r="L119" s="139">
        <v>627900</v>
      </c>
      <c r="M119" s="135" t="s">
        <v>62</v>
      </c>
      <c r="N119" s="135" t="s">
        <v>226</v>
      </c>
      <c r="O119" s="135" t="s">
        <v>95</v>
      </c>
      <c r="P119" s="135" t="s">
        <v>4</v>
      </c>
      <c r="Q119" s="135" t="s">
        <v>5</v>
      </c>
      <c r="R119" s="135"/>
      <c r="S119" s="135" t="s">
        <v>51</v>
      </c>
      <c r="T119" s="140"/>
      <c r="U119" s="133"/>
      <c r="V119" s="133"/>
      <c r="W119" s="133"/>
      <c r="X119" s="133"/>
      <c r="Y119" s="133"/>
    </row>
    <row r="120" spans="2:27" s="134" customFormat="1" ht="78.75">
      <c r="B120" s="135">
        <v>109</v>
      </c>
      <c r="C120" s="135" t="s">
        <v>258</v>
      </c>
      <c r="D120" s="135" t="s">
        <v>275</v>
      </c>
      <c r="E120" s="135" t="s">
        <v>73</v>
      </c>
      <c r="F120" s="141" t="s">
        <v>264</v>
      </c>
      <c r="G120" s="135">
        <v>796</v>
      </c>
      <c r="H120" s="135" t="s">
        <v>113</v>
      </c>
      <c r="I120" s="142">
        <v>29435</v>
      </c>
      <c r="J120" s="138">
        <v>40000000000</v>
      </c>
      <c r="K120" s="135" t="s">
        <v>3</v>
      </c>
      <c r="L120" s="139">
        <v>1402420</v>
      </c>
      <c r="M120" s="135" t="s">
        <v>62</v>
      </c>
      <c r="N120" s="135" t="s">
        <v>226</v>
      </c>
      <c r="O120" s="135" t="s">
        <v>95</v>
      </c>
      <c r="P120" s="135" t="s">
        <v>4</v>
      </c>
      <c r="Q120" s="135" t="s">
        <v>5</v>
      </c>
      <c r="R120" s="135"/>
      <c r="S120" s="135" t="s">
        <v>51</v>
      </c>
      <c r="T120" s="140"/>
      <c r="U120" s="133"/>
      <c r="V120" s="133"/>
      <c r="W120" s="133"/>
      <c r="X120" s="133"/>
      <c r="Y120" s="133"/>
    </row>
    <row r="121" spans="2:27" s="134" customFormat="1" ht="84">
      <c r="B121" s="135">
        <v>110</v>
      </c>
      <c r="C121" s="135" t="s">
        <v>276</v>
      </c>
      <c r="D121" s="135" t="s">
        <v>263</v>
      </c>
      <c r="E121" s="135" t="s">
        <v>130</v>
      </c>
      <c r="F121" s="143" t="s">
        <v>266</v>
      </c>
      <c r="G121" s="135">
        <v>796</v>
      </c>
      <c r="H121" s="135" t="s">
        <v>113</v>
      </c>
      <c r="I121" s="142">
        <v>25986</v>
      </c>
      <c r="J121" s="138">
        <v>40000000000</v>
      </c>
      <c r="K121" s="135" t="s">
        <v>3</v>
      </c>
      <c r="L121" s="139">
        <v>1182200</v>
      </c>
      <c r="M121" s="135" t="s">
        <v>62</v>
      </c>
      <c r="N121" s="135" t="s">
        <v>226</v>
      </c>
      <c r="O121" s="135" t="s">
        <v>95</v>
      </c>
      <c r="P121" s="135" t="s">
        <v>4</v>
      </c>
      <c r="Q121" s="135" t="s">
        <v>5</v>
      </c>
      <c r="R121" s="135"/>
      <c r="S121" s="135" t="s">
        <v>51</v>
      </c>
      <c r="T121" s="140"/>
      <c r="U121" s="133"/>
      <c r="V121" s="133"/>
      <c r="W121" s="133"/>
      <c r="X121" s="133"/>
      <c r="Y121" s="133"/>
    </row>
    <row r="122" spans="2:27" s="134" customFormat="1" ht="38.25">
      <c r="B122" s="128">
        <v>26</v>
      </c>
      <c r="C122" s="128" t="s">
        <v>98</v>
      </c>
      <c r="D122" s="128" t="s">
        <v>99</v>
      </c>
      <c r="E122" s="128" t="s">
        <v>9</v>
      </c>
      <c r="F122" s="129" t="s">
        <v>215</v>
      </c>
      <c r="G122" s="128">
        <v>876</v>
      </c>
      <c r="H122" s="128" t="s">
        <v>14</v>
      </c>
      <c r="I122" s="128">
        <v>1</v>
      </c>
      <c r="J122" s="128">
        <v>40000000000</v>
      </c>
      <c r="K122" s="145" t="s">
        <v>3</v>
      </c>
      <c r="L122" s="146">
        <v>4650000</v>
      </c>
      <c r="M122" s="128" t="s">
        <v>58</v>
      </c>
      <c r="N122" s="128" t="s">
        <v>58</v>
      </c>
      <c r="O122" s="128" t="s">
        <v>62</v>
      </c>
      <c r="P122" s="128" t="s">
        <v>10</v>
      </c>
      <c r="Q122" s="128" t="s">
        <v>5</v>
      </c>
      <c r="R122" s="128"/>
      <c r="S122" s="128" t="s">
        <v>52</v>
      </c>
      <c r="T122" s="132"/>
      <c r="U122" s="133"/>
      <c r="V122" s="133"/>
      <c r="W122" s="133"/>
      <c r="X122" s="133"/>
      <c r="Y122" s="133"/>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263"/>
      <c r="C134" s="263"/>
      <c r="D134" s="263"/>
      <c r="E134" s="263"/>
      <c r="F134" s="263"/>
      <c r="G134" s="263"/>
      <c r="H134" s="263"/>
      <c r="I134" s="263"/>
      <c r="J134" s="263"/>
      <c r="K134" s="263"/>
      <c r="L134" s="263"/>
      <c r="M134" s="263"/>
      <c r="N134" s="263"/>
      <c r="O134" s="263"/>
      <c r="P134" s="263"/>
      <c r="Q134" s="263"/>
      <c r="R134" s="263"/>
      <c r="S134" s="263"/>
      <c r="T134" s="50"/>
    </row>
    <row r="135" spans="2:25">
      <c r="B135" s="264"/>
      <c r="C135" s="264"/>
      <c r="D135" s="264"/>
      <c r="E135" s="264"/>
      <c r="F135" s="264"/>
      <c r="G135" s="264"/>
      <c r="H135" s="264"/>
      <c r="I135" s="264"/>
      <c r="J135" s="264"/>
      <c r="K135" s="264"/>
      <c r="L135" s="264"/>
      <c r="M135" s="264"/>
      <c r="N135" s="264"/>
      <c r="O135" s="264"/>
      <c r="P135" s="264"/>
      <c r="Q135" s="264"/>
      <c r="R135" s="264"/>
      <c r="S135" s="264"/>
      <c r="T135" s="50"/>
    </row>
    <row r="136" spans="2:25" ht="14.25">
      <c r="B136" s="263" t="s">
        <v>280</v>
      </c>
      <c r="C136" s="263"/>
      <c r="D136" s="263"/>
      <c r="E136" s="263"/>
      <c r="F136" s="263"/>
      <c r="G136" s="263"/>
      <c r="H136" s="263"/>
      <c r="I136" s="263"/>
      <c r="J136" s="263"/>
      <c r="K136" s="263"/>
      <c r="L136" s="263"/>
      <c r="M136" s="263"/>
      <c r="N136" s="263"/>
      <c r="O136" s="263"/>
      <c r="P136" s="263"/>
      <c r="Q136" s="263"/>
      <c r="R136" s="263"/>
      <c r="S136" s="263"/>
      <c r="T136" s="50"/>
    </row>
    <row r="137" spans="2:25">
      <c r="B137" s="264"/>
      <c r="C137" s="264"/>
      <c r="D137" s="264"/>
      <c r="E137" s="264"/>
      <c r="F137" s="264"/>
      <c r="G137" s="264"/>
      <c r="H137" s="264"/>
      <c r="I137" s="264"/>
      <c r="J137" s="264"/>
      <c r="K137" s="264"/>
      <c r="L137" s="264"/>
      <c r="M137" s="264"/>
      <c r="N137" s="264"/>
      <c r="O137" s="264"/>
      <c r="P137" s="264"/>
      <c r="Q137" s="264"/>
      <c r="R137" s="264"/>
      <c r="S137" s="264"/>
      <c r="T137" s="50"/>
    </row>
    <row r="138" spans="2:25" ht="14.25">
      <c r="B138" s="263"/>
      <c r="C138" s="263"/>
      <c r="D138" s="263"/>
      <c r="E138" s="263"/>
      <c r="F138" s="263"/>
      <c r="G138" s="263"/>
      <c r="H138" s="263"/>
      <c r="I138" s="263"/>
      <c r="J138" s="263"/>
      <c r="K138" s="263"/>
      <c r="L138" s="263"/>
      <c r="M138" s="263"/>
      <c r="N138" s="263"/>
      <c r="O138" s="263"/>
      <c r="P138" s="263"/>
      <c r="Q138" s="263"/>
      <c r="R138" s="263"/>
      <c r="S138" s="263"/>
      <c r="T138" s="50"/>
    </row>
    <row r="139" spans="2:25">
      <c r="B139" s="264"/>
      <c r="C139" s="264"/>
      <c r="D139" s="264"/>
      <c r="E139" s="264"/>
      <c r="F139" s="264"/>
      <c r="G139" s="264"/>
      <c r="H139" s="264"/>
      <c r="I139" s="264"/>
      <c r="J139" s="264"/>
      <c r="K139" s="264"/>
      <c r="L139" s="264"/>
      <c r="M139" s="264"/>
      <c r="N139" s="264"/>
      <c r="O139" s="264"/>
      <c r="P139" s="264"/>
      <c r="Q139" s="264"/>
      <c r="R139" s="264"/>
      <c r="S139" s="264"/>
      <c r="T139" s="50"/>
    </row>
    <row r="140" spans="2:25">
      <c r="B140" s="264"/>
      <c r="C140" s="264"/>
      <c r="D140" s="264"/>
      <c r="E140" s="264"/>
      <c r="F140" s="264"/>
      <c r="G140" s="264"/>
      <c r="H140" s="264"/>
      <c r="I140" s="264"/>
      <c r="J140" s="264"/>
      <c r="K140" s="264"/>
      <c r="L140" s="264"/>
      <c r="M140" s="264"/>
      <c r="N140" s="264"/>
      <c r="O140" s="264"/>
      <c r="P140" s="264"/>
      <c r="Q140" s="264"/>
      <c r="R140" s="264"/>
      <c r="S140" s="264"/>
      <c r="T140" s="50"/>
    </row>
    <row r="141" spans="2:25" ht="14.25">
      <c r="B141" s="263"/>
      <c r="C141" s="263"/>
      <c r="D141" s="263"/>
      <c r="E141" s="263"/>
      <c r="F141" s="263"/>
      <c r="G141" s="263"/>
      <c r="H141" s="263"/>
      <c r="I141" s="263"/>
      <c r="J141" s="263"/>
      <c r="K141" s="263"/>
      <c r="L141" s="263"/>
      <c r="M141" s="263"/>
      <c r="N141" s="263"/>
      <c r="O141" s="263"/>
      <c r="P141" s="263"/>
      <c r="Q141" s="263"/>
      <c r="R141" s="263"/>
      <c r="S141" s="263"/>
      <c r="T141" s="50"/>
    </row>
    <row r="142" spans="2:25">
      <c r="B142" s="264"/>
      <c r="C142" s="264"/>
      <c r="D142" s="264"/>
      <c r="E142" s="264"/>
      <c r="F142" s="264"/>
      <c r="G142" s="264"/>
      <c r="H142" s="264"/>
      <c r="I142" s="264"/>
      <c r="J142" s="264"/>
      <c r="K142" s="264"/>
      <c r="L142" s="264"/>
      <c r="M142" s="264"/>
      <c r="N142" s="264"/>
      <c r="O142" s="264"/>
      <c r="P142" s="264"/>
      <c r="Q142" s="264"/>
      <c r="R142" s="264"/>
      <c r="S142" s="264"/>
      <c r="T142" s="50"/>
    </row>
    <row r="143" spans="2:25">
      <c r="B143" s="264"/>
      <c r="C143" s="264"/>
      <c r="D143" s="264"/>
      <c r="E143" s="264"/>
      <c r="F143" s="264"/>
      <c r="G143" s="264"/>
      <c r="H143" s="264"/>
      <c r="I143" s="264"/>
      <c r="J143" s="264"/>
      <c r="K143" s="264"/>
      <c r="L143" s="264"/>
      <c r="M143" s="264"/>
      <c r="N143" s="264"/>
      <c r="O143" s="264"/>
      <c r="P143" s="264"/>
      <c r="Q143" s="264"/>
      <c r="R143" s="264"/>
      <c r="S143" s="264"/>
      <c r="T143" s="50"/>
    </row>
    <row r="144" spans="2:25" ht="14.25">
      <c r="B144" s="263"/>
      <c r="C144" s="263"/>
      <c r="D144" s="263"/>
      <c r="E144" s="263"/>
      <c r="F144" s="263"/>
      <c r="G144" s="263"/>
      <c r="H144" s="263"/>
      <c r="I144" s="263"/>
      <c r="J144" s="263"/>
      <c r="K144" s="263"/>
      <c r="L144" s="263"/>
      <c r="M144" s="263"/>
      <c r="N144" s="263"/>
      <c r="O144" s="263"/>
      <c r="P144" s="263"/>
      <c r="Q144" s="263"/>
      <c r="R144" s="263"/>
      <c r="S144" s="263"/>
      <c r="T144" s="50"/>
    </row>
    <row r="145" spans="2:29" ht="15">
      <c r="B145" s="106"/>
      <c r="C145" s="261"/>
      <c r="D145" s="262"/>
      <c r="E145" s="262"/>
      <c r="F145" s="262"/>
      <c r="G145" s="262"/>
      <c r="H145" s="262"/>
      <c r="I145" s="262"/>
      <c r="J145" s="262"/>
      <c r="K145" s="262"/>
      <c r="L145" s="262"/>
      <c r="M145" s="262"/>
      <c r="N145" s="262"/>
      <c r="O145" s="262"/>
      <c r="P145" s="262"/>
      <c r="Q145" s="262"/>
      <c r="R145" s="262"/>
      <c r="S145" s="262"/>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C145:S145"/>
    <mergeCell ref="B134:S134"/>
    <mergeCell ref="B135:S135"/>
    <mergeCell ref="B136:S136"/>
    <mergeCell ref="B137:S137"/>
    <mergeCell ref="B138:S138"/>
    <mergeCell ref="B139:S139"/>
    <mergeCell ref="B140:S140"/>
    <mergeCell ref="B141:S141"/>
    <mergeCell ref="B142:S142"/>
    <mergeCell ref="B143:S143"/>
    <mergeCell ref="B144:S144"/>
    <mergeCell ref="S104:S106"/>
    <mergeCell ref="E105:E106"/>
    <mergeCell ref="F105:F106"/>
    <mergeCell ref="G105:H105"/>
    <mergeCell ref="I105:I106"/>
    <mergeCell ref="J105:K105"/>
    <mergeCell ref="L105:L106"/>
    <mergeCell ref="M105:O105"/>
    <mergeCell ref="Q104:Q106"/>
    <mergeCell ref="B104:B106"/>
    <mergeCell ref="C104:C106"/>
    <mergeCell ref="D104:D106"/>
    <mergeCell ref="E104:O104"/>
    <mergeCell ref="P104:P106"/>
    <mergeCell ref="E18:K18"/>
    <mergeCell ref="E19:I19"/>
    <mergeCell ref="E36:I36"/>
    <mergeCell ref="E40:I40"/>
    <mergeCell ref="E84:I84"/>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B11:F11"/>
    <mergeCell ref="G11:S11"/>
    <mergeCell ref="B12:F12"/>
    <mergeCell ref="G12:S12"/>
    <mergeCell ref="B13:R13"/>
    <mergeCell ref="B8:F8"/>
    <mergeCell ref="G8:S8"/>
    <mergeCell ref="B9:F9"/>
    <mergeCell ref="G9:S9"/>
    <mergeCell ref="B10:F10"/>
    <mergeCell ref="G10:S10"/>
    <mergeCell ref="B7:F7"/>
    <mergeCell ref="G7:S7"/>
    <mergeCell ref="M1:P1"/>
    <mergeCell ref="L2:S3"/>
    <mergeCell ref="E5:O5"/>
    <mergeCell ref="B6:F6"/>
    <mergeCell ref="G6: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2017-09-05T08:06:06Z</dcterms:modified>
</cp:coreProperties>
</file>